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 yWindow="65456" windowWidth="26320" windowHeight="19780" activeTab="3"/>
  </bookViews>
  <sheets>
    <sheet name="Original" sheetId="1" r:id="rId1"/>
    <sheet name="Location + Collision COUNT" sheetId="2" r:id="rId2"/>
    <sheet name="Location + Collision %" sheetId="3" r:id="rId3"/>
    <sheet name="Collision Type" sheetId="4" r:id="rId4"/>
  </sheets>
  <definedNames>
    <definedName name="_xlnm._FilterDatabase" localSheetId="0" hidden="1">'Original'!$A$3:$I$165</definedName>
  </definedNames>
  <calcPr fullCalcOnLoad="1"/>
</workbook>
</file>

<file path=xl/sharedStrings.xml><?xml version="1.0" encoding="utf-8"?>
<sst xmlns="http://schemas.openxmlformats.org/spreadsheetml/2006/main" count="211" uniqueCount="64">
  <si>
    <t>Pedestrian collisions make up just 5% of the total (5 incidents in 3 years) - the current arrangement is not great, but it's not VERY bad for pedestrian safety. Because a collision is impossible in a subway.</t>
  </si>
  <si>
    <t>London Road jw Elephant and Castle</t>
  </si>
  <si>
    <t>New Kent Road jw Elephant and Castle</t>
  </si>
  <si>
    <t>Elephant and Castle Link Road (Link 199 to 808) (36 months to May 2013)</t>
  </si>
  <si>
    <t>68m southwest from junction</t>
  </si>
  <si>
    <t>62m south of junction</t>
  </si>
  <si>
    <t>65m south of junction</t>
  </si>
  <si>
    <t>40m north of Newington Butts</t>
  </si>
  <si>
    <t>44m north of Walworth Road</t>
  </si>
  <si>
    <t>St Georges Road (Link 186 to 808) (36 months to May 2013)</t>
  </si>
  <si>
    <t>40m south of Oswin Street</t>
  </si>
  <si>
    <t>36m northwest of junction</t>
  </si>
  <si>
    <t>London Road (Link 662 to 808) (36 months to May 2013)</t>
  </si>
  <si>
    <t>27m north of junction</t>
  </si>
  <si>
    <t>30m north of junction</t>
  </si>
  <si>
    <t>45m north of junction</t>
  </si>
  <si>
    <t>50m north of junction</t>
  </si>
  <si>
    <t>55m north of junction</t>
  </si>
  <si>
    <t>Newington Causeway (Link 807 to 808) (36 months to May 2013)</t>
  </si>
  <si>
    <t>40m north of junction</t>
  </si>
  <si>
    <t>50m south from junction</t>
  </si>
  <si>
    <t>New Kent Road (Link 188 to 808) (36 months to May 2013)</t>
  </si>
  <si>
    <t>25m east of junction</t>
  </si>
  <si>
    <t>50m east of junction</t>
  </si>
  <si>
    <t>30m east of junction</t>
  </si>
  <si>
    <t>91m east of junction</t>
  </si>
  <si>
    <t>55m north [west] of Elephant Road junction</t>
  </si>
  <si>
    <t>50m west of Elephant Road</t>
  </si>
  <si>
    <t>44m north west of Elephant Road</t>
  </si>
  <si>
    <t>40m north west of Elephant Road</t>
  </si>
  <si>
    <t>31m west of Elephant Road</t>
  </si>
  <si>
    <t xml:space="preserve">Elephant &amp; Castle jw Elephant &amp; Castle </t>
  </si>
  <si>
    <t>Cyclists are by far and away the most at risk at this junction 47% (49 incidents in 3 years)</t>
  </si>
  <si>
    <t>Dare devils can be expected to continue to ignore proposed surface light controlled crossings, especially as they are  (1) not located precisely on major desire lines (2) most journey times are increased and require pausing at lights</t>
  </si>
  <si>
    <r>
      <t xml:space="preserve">KEY OBSERVATIONS </t>
    </r>
    <r>
      <rPr>
        <i/>
        <sz val="20"/>
        <color indexed="14"/>
        <rFont val="Calibri"/>
        <family val="0"/>
      </rPr>
      <t>(view graphs on the three other tabs at the bottom of the page)</t>
    </r>
  </si>
  <si>
    <t>% TYPE OF COLLISION ACROSS ALL 5 JUNCTIONS</t>
  </si>
  <si>
    <t>The 5 pedestrian casualities are potentially dare devils ignoring existing provision of surface and subway crossings</t>
  </si>
  <si>
    <t>Other</t>
  </si>
  <si>
    <t>% TYPE &amp; LOCATION OF COLLISION</t>
  </si>
  <si>
    <t>New Kent Road is the most dangerous location for pedestrians, yet the current proposals do very little to change this section of road, except removing the subway where no collisions take place</t>
  </si>
  <si>
    <t>Newington Causeway, St George's Road and New Kent Road are particularly dangerous locations for cyclists. Subway removal and peninsularisation need not take place to improve safety for them here</t>
  </si>
  <si>
    <t>% PC at location</t>
  </si>
  <si>
    <t>% P2W at location</t>
  </si>
  <si>
    <t>Motorbikers + Scooters</t>
  </si>
  <si>
    <t>Cyclists</t>
  </si>
  <si>
    <t>Pedestrians</t>
  </si>
  <si>
    <t>TOTAL COLLISIONS ACROSS ALL 5 JUNCTIONS</t>
  </si>
  <si>
    <t>Other</t>
  </si>
  <si>
    <t>Other</t>
  </si>
  <si>
    <t>% Other at Location</t>
  </si>
  <si>
    <t xml:space="preserve">THE DATA BELOW IS EXCLUDED FROM ANALYSIS BECAUSE THESE LOCATIONS ARE BEYOND THE SCOPE OF THE PROPOSED CHANGES AND SHOULD NOT BE COUNTED </t>
  </si>
  <si>
    <t>Total at location</t>
  </si>
  <si>
    <t>% Ped at location</t>
  </si>
  <si>
    <t>No</t>
  </si>
  <si>
    <t>Date</t>
  </si>
  <si>
    <t>Time</t>
  </si>
  <si>
    <t>Casualties</t>
  </si>
  <si>
    <t>Location</t>
  </si>
  <si>
    <t>St Georges Road jw Elephant and Castle</t>
  </si>
  <si>
    <t>Yes</t>
  </si>
  <si>
    <t>Ped</t>
  </si>
  <si>
    <t>P2W</t>
  </si>
  <si>
    <t>PC</t>
  </si>
  <si>
    <t>Newington Causeway jw Elephant and Castle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</si>
</sst>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000"/>
    <numFmt numFmtId="170" formatCode="0.0"/>
    <numFmt numFmtId="171" formatCode="0.0%"/>
    <numFmt numFmtId="172" formatCode="General"/>
    <numFmt numFmtId="173" formatCode="0"/>
    <numFmt numFmtId="174" formatCode="0.0%"/>
    <numFmt numFmtId="175" formatCode="0%"/>
  </numFmts>
  <fonts count="38">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0.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0.2"/>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1"/>
      <color indexed="8"/>
      <name val="Calibri"/>
      <family val="0"/>
    </font>
    <font>
      <b/>
      <sz val="11"/>
      <color indexed="8"/>
      <name val="Calibri"/>
      <family val="0"/>
    </font>
    <font>
      <sz val="10"/>
      <name val="Geneva"/>
      <family val="0"/>
    </font>
    <font>
      <sz val="8"/>
      <name val="Verdana"/>
      <family val="0"/>
    </font>
    <font>
      <sz val="11"/>
      <color indexed="14"/>
      <name val="Calibri"/>
      <family val="0"/>
    </font>
    <font>
      <sz val="18"/>
      <color indexed="14"/>
      <name val="Calibri"/>
      <family val="0"/>
    </font>
    <font>
      <sz val="14"/>
      <color indexed="8"/>
      <name val="Calibri"/>
      <family val="0"/>
    </font>
    <font>
      <sz val="14"/>
      <color indexed="14"/>
      <name val="Calibri"/>
      <family val="0"/>
    </font>
    <font>
      <sz val="16"/>
      <color indexed="14"/>
      <name val="Calibri"/>
      <family val="0"/>
    </font>
    <font>
      <b/>
      <sz val="11"/>
      <color indexed="14"/>
      <name val="Calibri"/>
      <family val="0"/>
    </font>
    <font>
      <b/>
      <sz val="11"/>
      <name val="Calibri"/>
      <family val="0"/>
    </font>
    <font>
      <b/>
      <sz val="20"/>
      <color indexed="14"/>
      <name val="Calibri"/>
      <family val="0"/>
    </font>
    <font>
      <b/>
      <sz val="18"/>
      <color indexed="14"/>
      <name val="Calibri"/>
      <family val="0"/>
    </font>
    <font>
      <sz val="10"/>
      <color indexed="8"/>
      <name val="Calibri"/>
      <family val="0"/>
    </font>
    <font>
      <sz val="18"/>
      <color indexed="8"/>
      <name val="Calibri"/>
      <family val="0"/>
    </font>
    <font>
      <b/>
      <sz val="18"/>
      <color indexed="8"/>
      <name val="Calibri"/>
      <family val="0"/>
    </font>
    <font>
      <sz val="11"/>
      <color indexed="9"/>
      <name val="Calibri"/>
      <family val="0"/>
    </font>
    <font>
      <i/>
      <sz val="20"/>
      <color indexed="14"/>
      <name val="Calibri"/>
      <family val="0"/>
    </font>
    <font>
      <sz val="16"/>
      <color indexed="8"/>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color indexed="14"/>
      </right>
      <top style="thin">
        <color indexed="14"/>
      </top>
      <bottom>
        <color indexed="63"/>
      </bottom>
    </border>
    <border>
      <left>
        <color indexed="63"/>
      </left>
      <right style="thin">
        <color indexed="14"/>
      </right>
      <top>
        <color indexed="63"/>
      </top>
      <bottom>
        <color indexed="63"/>
      </bottom>
    </border>
    <border>
      <left>
        <color indexed="63"/>
      </left>
      <right style="thin">
        <color indexed="14"/>
      </right>
      <top>
        <color indexed="63"/>
      </top>
      <bottom style="thin">
        <color indexed="14"/>
      </bottom>
    </border>
    <border>
      <left style="thin">
        <color indexed="14"/>
      </left>
      <right>
        <color indexed="63"/>
      </right>
      <top style="thin">
        <color indexed="14"/>
      </top>
      <bottom>
        <color indexed="63"/>
      </bottom>
    </border>
    <border>
      <left>
        <color indexed="63"/>
      </left>
      <right>
        <color indexed="63"/>
      </right>
      <top style="thin">
        <color indexed="14"/>
      </top>
      <bottom>
        <color indexed="63"/>
      </bottom>
    </border>
    <border>
      <left style="thin">
        <color indexed="14"/>
      </left>
      <right>
        <color indexed="63"/>
      </right>
      <top>
        <color indexed="63"/>
      </top>
      <bottom>
        <color indexed="63"/>
      </bottom>
    </border>
    <border>
      <left style="thin">
        <color indexed="14"/>
      </left>
      <right>
        <color indexed="63"/>
      </right>
      <top>
        <color indexed="63"/>
      </top>
      <bottom style="thin">
        <color indexed="14"/>
      </bottom>
    </border>
    <border>
      <left>
        <color indexed="63"/>
      </left>
      <right>
        <color indexed="63"/>
      </right>
      <top>
        <color indexed="63"/>
      </top>
      <bottom style="thin">
        <color indexed="14"/>
      </bottom>
    </border>
    <border>
      <left style="thin">
        <color indexed="14"/>
      </left>
      <right>
        <color indexed="63"/>
      </right>
      <top style="thin">
        <color indexed="14"/>
      </top>
      <bottom style="thin">
        <color indexed="14"/>
      </bottom>
    </border>
    <border>
      <left>
        <color indexed="63"/>
      </left>
      <right>
        <color indexed="63"/>
      </right>
      <top style="thin">
        <color indexed="14"/>
      </top>
      <bottom style="thin">
        <color indexed="14"/>
      </bottom>
    </border>
    <border>
      <left>
        <color indexed="63"/>
      </left>
      <right style="thin">
        <color indexed="14"/>
      </right>
      <top style="thin">
        <color indexed="14"/>
      </top>
      <bottom style="thin">
        <color indexed="14"/>
      </bottom>
    </border>
    <border>
      <left style="medium">
        <color indexed="14"/>
      </left>
      <right>
        <color indexed="63"/>
      </right>
      <top style="medium">
        <color indexed="14"/>
      </top>
      <bottom>
        <color indexed="63"/>
      </bottom>
    </border>
    <border>
      <left>
        <color indexed="63"/>
      </left>
      <right>
        <color indexed="63"/>
      </right>
      <top style="medium">
        <color indexed="14"/>
      </top>
      <bottom>
        <color indexed="63"/>
      </bottom>
    </border>
    <border>
      <left>
        <color indexed="63"/>
      </left>
      <right style="medium">
        <color indexed="14"/>
      </right>
      <top style="medium">
        <color indexed="14"/>
      </top>
      <bottom>
        <color indexed="63"/>
      </bottom>
    </border>
    <border>
      <left style="medium">
        <color indexed="14"/>
      </left>
      <right>
        <color indexed="63"/>
      </right>
      <top>
        <color indexed="63"/>
      </top>
      <bottom>
        <color indexed="63"/>
      </bottom>
    </border>
    <border>
      <left>
        <color indexed="63"/>
      </left>
      <right style="medium">
        <color indexed="14"/>
      </right>
      <top>
        <color indexed="63"/>
      </top>
      <bottom>
        <color indexed="63"/>
      </bottom>
    </border>
    <border>
      <left>
        <color indexed="63"/>
      </left>
      <right style="medium">
        <color indexed="14"/>
      </right>
      <top>
        <color indexed="63"/>
      </top>
      <bottom style="medium">
        <color indexed="14"/>
      </bottom>
    </border>
    <border>
      <left style="thin"/>
      <right>
        <color indexed="63"/>
      </right>
      <top>
        <color indexed="63"/>
      </top>
      <bottom style="thin"/>
    </border>
    <border>
      <left style="medium">
        <color indexed="14"/>
      </left>
      <right>
        <color indexed="63"/>
      </right>
      <top>
        <color indexed="63"/>
      </top>
      <bottom style="medium">
        <color indexed="14"/>
      </bottom>
    </border>
    <border>
      <left>
        <color indexed="63"/>
      </left>
      <right>
        <color indexed="63"/>
      </right>
      <top>
        <color indexed="63"/>
      </top>
      <bottom style="medium">
        <color indexed="14"/>
      </bottom>
    </border>
    <border>
      <left style="thin"/>
      <right>
        <color indexed="63"/>
      </right>
      <top style="thin"/>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91">
    <xf numFmtId="0" fontId="0" fillId="0" borderId="0" xfId="0" applyAlignment="1">
      <alignment/>
    </xf>
    <xf numFmtId="0" fontId="19" fillId="0" borderId="0" xfId="0" applyFont="1" applyAlignment="1">
      <alignment/>
    </xf>
    <xf numFmtId="0" fontId="19" fillId="0" borderId="0" xfId="0" applyFont="1" applyAlignment="1">
      <alignment horizontal="center"/>
    </xf>
    <xf numFmtId="0" fontId="19" fillId="0" borderId="10" xfId="0" applyFont="1" applyBorder="1" applyAlignment="1">
      <alignment horizontal="center"/>
    </xf>
    <xf numFmtId="0" fontId="19" fillId="0" borderId="10" xfId="0" applyFont="1" applyBorder="1" applyAlignment="1">
      <alignment/>
    </xf>
    <xf numFmtId="14" fontId="19" fillId="0" borderId="10" xfId="0" applyNumberFormat="1" applyFont="1" applyBorder="1" applyAlignment="1">
      <alignment horizontal="center"/>
    </xf>
    <xf numFmtId="20" fontId="19" fillId="0" borderId="10" xfId="0" applyNumberFormat="1" applyFont="1" applyBorder="1" applyAlignment="1">
      <alignment horizontal="center"/>
    </xf>
    <xf numFmtId="0" fontId="20" fillId="0" borderId="0" xfId="0" applyFont="1" applyAlignment="1">
      <alignment/>
    </xf>
    <xf numFmtId="0" fontId="20" fillId="0" borderId="11" xfId="0" applyFont="1" applyBorder="1" applyAlignment="1">
      <alignment/>
    </xf>
    <xf numFmtId="0" fontId="20" fillId="0" borderId="11" xfId="0" applyFont="1" applyBorder="1" applyAlignment="1">
      <alignment horizontal="center"/>
    </xf>
    <xf numFmtId="0" fontId="20" fillId="0" borderId="0" xfId="0" applyFont="1" applyAlignment="1">
      <alignment horizontal="center"/>
    </xf>
    <xf numFmtId="0" fontId="19" fillId="0" borderId="0" xfId="0" applyFont="1" applyBorder="1" applyAlignment="1">
      <alignment horizontal="center"/>
    </xf>
    <xf numFmtId="0" fontId="19" fillId="0" borderId="12" xfId="0" applyFont="1" applyBorder="1" applyAlignment="1">
      <alignment horizontal="center"/>
    </xf>
    <xf numFmtId="0" fontId="19" fillId="0" borderId="12" xfId="0" applyFont="1" applyBorder="1" applyAlignment="1">
      <alignment/>
    </xf>
    <xf numFmtId="0" fontId="19" fillId="0" borderId="0" xfId="0" applyFont="1" applyBorder="1" applyAlignment="1">
      <alignment/>
    </xf>
    <xf numFmtId="0" fontId="19" fillId="0" borderId="13" xfId="0" applyFont="1" applyBorder="1" applyAlignment="1">
      <alignment horizontal="center"/>
    </xf>
    <xf numFmtId="14" fontId="19" fillId="0" borderId="0" xfId="0" applyNumberFormat="1" applyFont="1" applyBorder="1" applyAlignment="1">
      <alignment horizontal="center"/>
    </xf>
    <xf numFmtId="20" fontId="19" fillId="0" borderId="0" xfId="0" applyNumberFormat="1" applyFont="1" applyBorder="1" applyAlignment="1">
      <alignment horizontal="center"/>
    </xf>
    <xf numFmtId="0" fontId="19" fillId="0" borderId="14" xfId="0" applyFont="1" applyBorder="1" applyAlignment="1">
      <alignment/>
    </xf>
    <xf numFmtId="0" fontId="20" fillId="0" borderId="10" xfId="0" applyFont="1" applyBorder="1" applyAlignment="1">
      <alignment horizontal="center"/>
    </xf>
    <xf numFmtId="0" fontId="20" fillId="0" borderId="10" xfId="0" applyFont="1" applyBorder="1" applyAlignment="1">
      <alignment/>
    </xf>
    <xf numFmtId="0" fontId="23" fillId="0" borderId="0" xfId="0" applyFont="1" applyBorder="1" applyAlignment="1">
      <alignment horizontal="center"/>
    </xf>
    <xf numFmtId="9" fontId="23" fillId="0" borderId="0" xfId="59" applyFont="1" applyBorder="1" applyAlignment="1">
      <alignment horizontal="center"/>
    </xf>
    <xf numFmtId="0" fontId="23" fillId="0" borderId="13" xfId="0" applyFont="1" applyBorder="1" applyAlignment="1">
      <alignment horizontal="left"/>
    </xf>
    <xf numFmtId="0" fontId="23" fillId="0" borderId="0" xfId="0" applyFont="1" applyBorder="1" applyAlignment="1">
      <alignment horizontal="left"/>
    </xf>
    <xf numFmtId="0" fontId="23" fillId="0" borderId="0" xfId="0" applyFont="1" applyBorder="1" applyAlignment="1">
      <alignment/>
    </xf>
    <xf numFmtId="9" fontId="24" fillId="0" borderId="0" xfId="59" applyFont="1" applyBorder="1" applyAlignment="1">
      <alignment horizontal="left"/>
    </xf>
    <xf numFmtId="9" fontId="27" fillId="0" borderId="0" xfId="59" applyFont="1" applyBorder="1" applyAlignment="1">
      <alignment horizontal="left"/>
    </xf>
    <xf numFmtId="0" fontId="28" fillId="0" borderId="0" xfId="0" applyFont="1" applyAlignment="1">
      <alignment/>
    </xf>
    <xf numFmtId="1" fontId="23" fillId="0" borderId="0" xfId="59" applyNumberFormat="1" applyFont="1" applyBorder="1" applyAlignment="1">
      <alignment horizontal="center"/>
    </xf>
    <xf numFmtId="0" fontId="23" fillId="0" borderId="10" xfId="0" applyFont="1" applyBorder="1" applyAlignment="1">
      <alignment horizontal="center"/>
    </xf>
    <xf numFmtId="0" fontId="28" fillId="0" borderId="15" xfId="0" applyFont="1" applyBorder="1" applyAlignment="1">
      <alignment horizontal="center"/>
    </xf>
    <xf numFmtId="0" fontId="28" fillId="0" borderId="11" xfId="0" applyFont="1" applyBorder="1" applyAlignment="1">
      <alignment horizontal="center"/>
    </xf>
    <xf numFmtId="0" fontId="28" fillId="0" borderId="10" xfId="0" applyFont="1" applyBorder="1" applyAlignment="1">
      <alignment horizontal="center"/>
    </xf>
    <xf numFmtId="0" fontId="23" fillId="0" borderId="12" xfId="0" applyFont="1" applyBorder="1" applyAlignment="1">
      <alignment horizontal="center"/>
    </xf>
    <xf numFmtId="0" fontId="23" fillId="0" borderId="0" xfId="0" applyFont="1" applyAlignment="1">
      <alignment horizontal="center"/>
    </xf>
    <xf numFmtId="0" fontId="23" fillId="0" borderId="16" xfId="0" applyFont="1" applyBorder="1" applyAlignment="1">
      <alignment/>
    </xf>
    <xf numFmtId="0" fontId="23" fillId="0" borderId="17" xfId="0" applyFont="1" applyBorder="1" applyAlignment="1">
      <alignment/>
    </xf>
    <xf numFmtId="0" fontId="23" fillId="0" borderId="18" xfId="0" applyFont="1" applyBorder="1" applyAlignment="1">
      <alignment/>
    </xf>
    <xf numFmtId="0" fontId="28" fillId="0" borderId="19" xfId="0" applyFont="1" applyBorder="1" applyAlignment="1">
      <alignment/>
    </xf>
    <xf numFmtId="0" fontId="28" fillId="0" borderId="20" xfId="0" applyFont="1" applyBorder="1" applyAlignment="1">
      <alignment/>
    </xf>
    <xf numFmtId="1" fontId="23" fillId="0" borderId="21" xfId="59" applyNumberFormat="1" applyFont="1" applyBorder="1" applyAlignment="1">
      <alignment horizontal="center"/>
    </xf>
    <xf numFmtId="1" fontId="23" fillId="0" borderId="22" xfId="59" applyNumberFormat="1" applyFont="1" applyBorder="1" applyAlignment="1">
      <alignment horizontal="center"/>
    </xf>
    <xf numFmtId="1" fontId="23" fillId="0" borderId="23" xfId="59" applyNumberFormat="1" applyFont="1" applyBorder="1" applyAlignment="1">
      <alignment horizontal="center"/>
    </xf>
    <xf numFmtId="0" fontId="23" fillId="0" borderId="24" xfId="0" applyFont="1" applyBorder="1" applyAlignment="1">
      <alignment horizontal="center"/>
    </xf>
    <xf numFmtId="0" fontId="23" fillId="0" borderId="25" xfId="0" applyFont="1" applyBorder="1" applyAlignment="1">
      <alignment horizontal="center"/>
    </xf>
    <xf numFmtId="0" fontId="23" fillId="0" borderId="26" xfId="0" applyFont="1" applyBorder="1" applyAlignment="1">
      <alignment/>
    </xf>
    <xf numFmtId="14" fontId="26" fillId="0" borderId="27" xfId="0" applyNumberFormat="1" applyFont="1" applyFill="1" applyBorder="1" applyAlignment="1">
      <alignment horizontal="left"/>
    </xf>
    <xf numFmtId="1" fontId="23" fillId="0" borderId="28" xfId="59" applyNumberFormat="1" applyFont="1" applyFill="1" applyBorder="1" applyAlignment="1">
      <alignment horizontal="center"/>
    </xf>
    <xf numFmtId="0" fontId="23" fillId="0" borderId="29" xfId="0" applyFont="1" applyFill="1" applyBorder="1" applyAlignment="1">
      <alignment/>
    </xf>
    <xf numFmtId="0" fontId="28" fillId="0" borderId="30" xfId="0" applyFont="1" applyFill="1" applyBorder="1" applyAlignment="1">
      <alignment/>
    </xf>
    <xf numFmtId="0" fontId="28" fillId="0" borderId="0" xfId="0" applyFont="1" applyFill="1" applyBorder="1" applyAlignment="1">
      <alignment/>
    </xf>
    <xf numFmtId="0" fontId="23" fillId="0" borderId="31" xfId="0" applyFont="1" applyFill="1" applyBorder="1" applyAlignment="1">
      <alignment/>
    </xf>
    <xf numFmtId="9" fontId="23" fillId="0" borderId="0" xfId="59" applyFont="1" applyFill="1" applyBorder="1" applyAlignment="1">
      <alignment horizontal="center"/>
    </xf>
    <xf numFmtId="0" fontId="23" fillId="0" borderId="32" xfId="0" applyFont="1" applyFill="1" applyBorder="1" applyAlignment="1">
      <alignment/>
    </xf>
    <xf numFmtId="9" fontId="28" fillId="0" borderId="0" xfId="59" applyFont="1" applyFill="1" applyBorder="1" applyAlignment="1">
      <alignment horizontal="center"/>
    </xf>
    <xf numFmtId="0" fontId="23" fillId="0" borderId="0" xfId="0" applyFont="1" applyFill="1" applyBorder="1" applyAlignment="1">
      <alignment/>
    </xf>
    <xf numFmtId="0" fontId="30" fillId="0" borderId="0" xfId="0" applyFont="1" applyBorder="1" applyAlignment="1">
      <alignment horizontal="left"/>
    </xf>
    <xf numFmtId="9" fontId="31" fillId="0" borderId="0" xfId="59" applyFont="1" applyBorder="1" applyAlignment="1">
      <alignment horizontal="center"/>
    </xf>
    <xf numFmtId="0" fontId="24" fillId="0" borderId="14" xfId="0" applyFont="1" applyBorder="1" applyAlignment="1">
      <alignment/>
    </xf>
    <xf numFmtId="0" fontId="20" fillId="0" borderId="13" xfId="0" applyFont="1" applyBorder="1" applyAlignment="1">
      <alignment horizontal="center"/>
    </xf>
    <xf numFmtId="0" fontId="19" fillId="0" borderId="13" xfId="0" applyFont="1" applyBorder="1" applyAlignment="1">
      <alignment/>
    </xf>
    <xf numFmtId="0" fontId="19" fillId="0" borderId="33" xfId="0" applyFont="1" applyBorder="1" applyAlignment="1">
      <alignment/>
    </xf>
    <xf numFmtId="0" fontId="28" fillId="0" borderId="0" xfId="0" applyFont="1" applyFill="1" applyBorder="1" applyAlignment="1">
      <alignment horizontal="left"/>
    </xf>
    <xf numFmtId="0" fontId="28" fillId="0" borderId="0" xfId="0" applyFont="1" applyFill="1" applyBorder="1" applyAlignment="1">
      <alignment horizontal="center"/>
    </xf>
    <xf numFmtId="0" fontId="20" fillId="0" borderId="0" xfId="0" applyFont="1" applyFill="1" applyBorder="1" applyAlignment="1">
      <alignment horizontal="center"/>
    </xf>
    <xf numFmtId="0" fontId="19" fillId="0" borderId="0" xfId="0" applyFont="1" applyFill="1" applyBorder="1" applyAlignment="1">
      <alignment/>
    </xf>
    <xf numFmtId="9" fontId="23" fillId="0" borderId="0" xfId="59" applyFont="1" applyFill="1" applyBorder="1" applyAlignment="1">
      <alignment/>
    </xf>
    <xf numFmtId="0" fontId="20" fillId="0" borderId="0" xfId="0" applyFont="1" applyFill="1" applyBorder="1" applyAlignment="1">
      <alignment/>
    </xf>
    <xf numFmtId="0" fontId="35" fillId="0" borderId="17" xfId="0" applyFont="1" applyBorder="1" applyAlignment="1">
      <alignment/>
    </xf>
    <xf numFmtId="0" fontId="35" fillId="0" borderId="0" xfId="0" applyFont="1" applyBorder="1" applyAlignment="1">
      <alignment horizontal="center"/>
    </xf>
    <xf numFmtId="0" fontId="35" fillId="0" borderId="31" xfId="0" applyFont="1" applyFill="1" applyBorder="1" applyAlignment="1">
      <alignment/>
    </xf>
    <xf numFmtId="171" fontId="23" fillId="0" borderId="30" xfId="59" applyNumberFormat="1" applyFont="1" applyFill="1" applyBorder="1" applyAlignment="1">
      <alignment horizontal="center"/>
    </xf>
    <xf numFmtId="171" fontId="23" fillId="0" borderId="0" xfId="59" applyNumberFormat="1" applyFont="1" applyFill="1" applyBorder="1" applyAlignment="1">
      <alignment horizontal="center"/>
    </xf>
    <xf numFmtId="171" fontId="28" fillId="0" borderId="0" xfId="59" applyNumberFormat="1" applyFont="1" applyFill="1" applyBorder="1" applyAlignment="1">
      <alignment horizontal="center"/>
    </xf>
    <xf numFmtId="171" fontId="23" fillId="0" borderId="34" xfId="59" applyNumberFormat="1" applyFont="1" applyFill="1" applyBorder="1" applyAlignment="1">
      <alignment horizontal="center"/>
    </xf>
    <xf numFmtId="171" fontId="23" fillId="0" borderId="35" xfId="59" applyNumberFormat="1" applyFont="1" applyFill="1" applyBorder="1" applyAlignment="1">
      <alignment horizontal="center"/>
    </xf>
    <xf numFmtId="171" fontId="28" fillId="0" borderId="35" xfId="59" applyNumberFormat="1" applyFont="1" applyFill="1" applyBorder="1" applyAlignment="1">
      <alignment horizontal="center"/>
    </xf>
    <xf numFmtId="9" fontId="27" fillId="0" borderId="0" xfId="59" applyFont="1" applyBorder="1" applyAlignment="1">
      <alignment horizontal="left" wrapText="1"/>
    </xf>
    <xf numFmtId="0" fontId="29" fillId="0" borderId="36" xfId="0" applyFont="1" applyBorder="1" applyAlignment="1">
      <alignment horizontal="left"/>
    </xf>
    <xf numFmtId="0" fontId="29" fillId="0" borderId="12" xfId="0" applyFont="1" applyBorder="1" applyAlignment="1">
      <alignment horizontal="left"/>
    </xf>
    <xf numFmtId="0" fontId="29" fillId="0" borderId="15" xfId="0" applyFont="1" applyBorder="1" applyAlignment="1">
      <alignment horizontal="left"/>
    </xf>
    <xf numFmtId="0" fontId="23" fillId="0" borderId="13" xfId="0" applyFont="1" applyBorder="1" applyAlignment="1">
      <alignment horizontal="left"/>
    </xf>
    <xf numFmtId="0" fontId="23" fillId="0" borderId="0" xfId="0" applyFont="1" applyBorder="1" applyAlignment="1">
      <alignment horizontal="left"/>
    </xf>
    <xf numFmtId="0" fontId="27" fillId="0" borderId="0" xfId="59" applyNumberFormat="1" applyFont="1" applyBorder="1" applyAlignment="1">
      <alignment horizontal="left" wrapText="1"/>
    </xf>
    <xf numFmtId="0" fontId="20" fillId="0" borderId="36" xfId="0" applyFont="1" applyBorder="1" applyAlignment="1">
      <alignment horizontal="center"/>
    </xf>
    <xf numFmtId="0" fontId="20" fillId="0" borderId="12" xfId="0" applyFont="1" applyBorder="1" applyAlignment="1">
      <alignment horizontal="center"/>
    </xf>
    <xf numFmtId="0" fontId="20" fillId="0" borderId="15" xfId="0" applyFont="1" applyBorder="1" applyAlignment="1">
      <alignment horizontal="center"/>
    </xf>
    <xf numFmtId="0" fontId="20" fillId="0" borderId="11" xfId="0" applyFont="1" applyBorder="1" applyAlignment="1">
      <alignment horizontal="center"/>
    </xf>
    <xf numFmtId="0" fontId="20" fillId="0" borderId="37" xfId="0" applyFont="1" applyBorder="1" applyAlignment="1">
      <alignment horizontal="center"/>
    </xf>
    <xf numFmtId="9" fontId="24" fillId="0" borderId="0" xfId="59"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Collision Count and Location at Elephant and Castle</a:t>
            </a:r>
          </a:p>
        </c:rich>
      </c:tx>
      <c:layout>
        <c:manualLayout>
          <c:xMode val="factor"/>
          <c:yMode val="factor"/>
          <c:x val="-0.0015"/>
          <c:y val="-0.00675"/>
        </c:manualLayout>
      </c:layout>
      <c:spPr>
        <a:noFill/>
        <a:ln>
          <a:noFill/>
        </a:ln>
      </c:spPr>
    </c:title>
    <c:plotArea>
      <c:layout>
        <c:manualLayout>
          <c:xMode val="edge"/>
          <c:yMode val="edge"/>
          <c:x val="0.02675"/>
          <c:y val="0.08725"/>
          <c:w val="0.93575"/>
          <c:h val="0.877"/>
        </c:manualLayout>
      </c:layout>
      <c:barChart>
        <c:barDir val="col"/>
        <c:grouping val="clustered"/>
        <c:varyColors val="0"/>
        <c:ser>
          <c:idx val="0"/>
          <c:order val="0"/>
          <c:tx>
            <c:strRef>
              <c:f>Original!$E$106</c:f>
              <c:strCache>
                <c:ptCount val="1"/>
                <c:pt idx="0">
                  <c:v>Pedestrians</c:v>
                </c:pt>
              </c:strCache>
            </c:strRef>
          </c:tx>
          <c:spPr>
            <a:solidFill>
              <a:srgbClr val="0080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4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14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14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14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14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Original!$D$107:$D$111</c:f>
              <c:strCache>
                <c:ptCount val="5"/>
                <c:pt idx="0">
                  <c:v>Elephant &amp; Castle jw Elephant &amp; Castle </c:v>
                </c:pt>
                <c:pt idx="1">
                  <c:v>London Road jw Elephant and Castle</c:v>
                </c:pt>
                <c:pt idx="2">
                  <c:v>New Kent Road jw Elephant and Castle</c:v>
                </c:pt>
                <c:pt idx="3">
                  <c:v>Newington Causeway jw Elephant and Castle</c:v>
                </c:pt>
                <c:pt idx="4">
                  <c:v>St Georges Road jw Elephant and Castle</c:v>
                </c:pt>
              </c:strCache>
            </c:strRef>
          </c:cat>
          <c:val>
            <c:numRef>
              <c:f>Original!$E$107:$E$111</c:f>
              <c:numCache>
                <c:ptCount val="5"/>
                <c:pt idx="0">
                  <c:v>1</c:v>
                </c:pt>
                <c:pt idx="1">
                  <c:v>0</c:v>
                </c:pt>
                <c:pt idx="2">
                  <c:v>3</c:v>
                </c:pt>
                <c:pt idx="3">
                  <c:v>1</c:v>
                </c:pt>
                <c:pt idx="4">
                  <c:v>0</c:v>
                </c:pt>
              </c:numCache>
            </c:numRef>
          </c:val>
        </c:ser>
        <c:ser>
          <c:idx val="1"/>
          <c:order val="1"/>
          <c:tx>
            <c:strRef>
              <c:f>Original!$F$106</c:f>
              <c:strCache>
                <c:ptCount val="1"/>
                <c:pt idx="0">
                  <c:v>Motorbikers + Scooters</c:v>
                </c:pt>
              </c:strCache>
            </c:strRef>
          </c:tx>
          <c:spPr>
            <a:solidFill>
              <a:srgbClr val="E46C0A"/>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4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14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14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14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14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Original!$D$107:$D$111</c:f>
              <c:strCache>
                <c:ptCount val="5"/>
                <c:pt idx="0">
                  <c:v>Elephant &amp; Castle jw Elephant &amp; Castle </c:v>
                </c:pt>
                <c:pt idx="1">
                  <c:v>London Road jw Elephant and Castle</c:v>
                </c:pt>
                <c:pt idx="2">
                  <c:v>New Kent Road jw Elephant and Castle</c:v>
                </c:pt>
                <c:pt idx="3">
                  <c:v>Newington Causeway jw Elephant and Castle</c:v>
                </c:pt>
                <c:pt idx="4">
                  <c:v>St Georges Road jw Elephant and Castle</c:v>
                </c:pt>
              </c:strCache>
            </c:strRef>
          </c:cat>
          <c:val>
            <c:numRef>
              <c:f>Original!$F$107:$F$111</c:f>
              <c:numCache>
                <c:ptCount val="5"/>
                <c:pt idx="0">
                  <c:v>3</c:v>
                </c:pt>
                <c:pt idx="1">
                  <c:v>1</c:v>
                </c:pt>
                <c:pt idx="2">
                  <c:v>5</c:v>
                </c:pt>
                <c:pt idx="3">
                  <c:v>4</c:v>
                </c:pt>
                <c:pt idx="4">
                  <c:v>8</c:v>
                </c:pt>
              </c:numCache>
            </c:numRef>
          </c:val>
        </c:ser>
        <c:ser>
          <c:idx val="2"/>
          <c:order val="2"/>
          <c:tx>
            <c:strRef>
              <c:f>Original!$G$106</c:f>
              <c:strCache>
                <c:ptCount val="1"/>
                <c:pt idx="0">
                  <c:v>Cyclists</c:v>
                </c:pt>
              </c:strCache>
            </c:strRef>
          </c:tx>
          <c:spPr>
            <a:solidFill>
              <a:srgbClr val="0000F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4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14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14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14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14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Original!$D$107:$D$111</c:f>
              <c:strCache>
                <c:ptCount val="5"/>
                <c:pt idx="0">
                  <c:v>Elephant &amp; Castle jw Elephant &amp; Castle </c:v>
                </c:pt>
                <c:pt idx="1">
                  <c:v>London Road jw Elephant and Castle</c:v>
                </c:pt>
                <c:pt idx="2">
                  <c:v>New Kent Road jw Elephant and Castle</c:v>
                </c:pt>
                <c:pt idx="3">
                  <c:v>Newington Causeway jw Elephant and Castle</c:v>
                </c:pt>
                <c:pt idx="4">
                  <c:v>St Georges Road jw Elephant and Castle</c:v>
                </c:pt>
              </c:strCache>
            </c:strRef>
          </c:cat>
          <c:val>
            <c:numRef>
              <c:f>Original!$G$107:$G$111</c:f>
              <c:numCache>
                <c:ptCount val="5"/>
                <c:pt idx="0">
                  <c:v>4</c:v>
                </c:pt>
                <c:pt idx="1">
                  <c:v>5</c:v>
                </c:pt>
                <c:pt idx="2">
                  <c:v>10</c:v>
                </c:pt>
                <c:pt idx="3">
                  <c:v>15</c:v>
                </c:pt>
                <c:pt idx="4">
                  <c:v>15</c:v>
                </c:pt>
              </c:numCache>
            </c:numRef>
          </c:val>
        </c:ser>
        <c:ser>
          <c:idx val="3"/>
          <c:order val="3"/>
          <c:tx>
            <c:strRef>
              <c:f>Original!$H$106</c:f>
              <c:strCache>
                <c:ptCount val="1"/>
                <c:pt idx="0">
                  <c:v>Other</c:v>
                </c:pt>
              </c:strCache>
            </c:strRef>
          </c:tx>
          <c:spPr>
            <a:solidFill>
              <a:srgbClr val="A6A6A6"/>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4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14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14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14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14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Original!$D$107:$D$111</c:f>
              <c:strCache>
                <c:ptCount val="5"/>
                <c:pt idx="0">
                  <c:v>Elephant &amp; Castle jw Elephant &amp; Castle </c:v>
                </c:pt>
                <c:pt idx="1">
                  <c:v>London Road jw Elephant and Castle</c:v>
                </c:pt>
                <c:pt idx="2">
                  <c:v>New Kent Road jw Elephant and Castle</c:v>
                </c:pt>
                <c:pt idx="3">
                  <c:v>Newington Causeway jw Elephant and Castle</c:v>
                </c:pt>
                <c:pt idx="4">
                  <c:v>St Georges Road jw Elephant and Castle</c:v>
                </c:pt>
              </c:strCache>
            </c:strRef>
          </c:cat>
          <c:val>
            <c:numRef>
              <c:f>Original!$H$107:$H$111</c:f>
              <c:numCache>
                <c:ptCount val="5"/>
                <c:pt idx="0">
                  <c:v>5</c:v>
                </c:pt>
                <c:pt idx="1">
                  <c:v>8</c:v>
                </c:pt>
                <c:pt idx="2">
                  <c:v>4</c:v>
                </c:pt>
                <c:pt idx="3">
                  <c:v>3</c:v>
                </c:pt>
                <c:pt idx="4">
                  <c:v>9</c:v>
                </c:pt>
              </c:numCache>
            </c:numRef>
          </c:val>
        </c:ser>
        <c:axId val="44124732"/>
        <c:axId val="61578269"/>
      </c:barChart>
      <c:catAx>
        <c:axId val="4412473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400" b="0" i="0" u="none" baseline="0">
                <a:solidFill>
                  <a:srgbClr val="000000"/>
                </a:solidFill>
              </a:defRPr>
            </a:pPr>
          </a:p>
        </c:txPr>
        <c:crossAx val="61578269"/>
        <c:crosses val="autoZero"/>
        <c:auto val="1"/>
        <c:lblOffset val="100"/>
        <c:tickLblSkip val="1"/>
        <c:noMultiLvlLbl val="0"/>
      </c:catAx>
      <c:valAx>
        <c:axId val="61578269"/>
        <c:scaling>
          <c:orientation val="minMax"/>
        </c:scaling>
        <c:axPos val="l"/>
        <c:delete val="0"/>
        <c:numFmt formatCode="General" sourceLinked="1"/>
        <c:majorTickMark val="out"/>
        <c:minorTickMark val="none"/>
        <c:tickLblPos val="nextTo"/>
        <c:spPr>
          <a:ln w="3175">
            <a:solidFill>
              <a:srgbClr val="808080"/>
            </a:solidFill>
          </a:ln>
        </c:spPr>
        <c:txPr>
          <a:bodyPr/>
          <a:lstStyle/>
          <a:p>
            <a:pPr>
              <a:defRPr lang="en-US" cap="none" sz="1600" b="0" i="0" u="none" baseline="0">
                <a:solidFill>
                  <a:srgbClr val="000000"/>
                </a:solidFill>
              </a:defRPr>
            </a:pPr>
          </a:p>
        </c:txPr>
        <c:crossAx val="44124732"/>
        <c:crossesAt val="1"/>
        <c:crossBetween val="between"/>
        <c:dispUnits/>
      </c:valAx>
      <c:spPr>
        <a:solidFill>
          <a:srgbClr val="FFFFFF"/>
        </a:solidFill>
        <a:ln w="3175">
          <a:noFill/>
        </a:ln>
      </c:spPr>
    </c:plotArea>
    <c:legend>
      <c:legendPos val="r"/>
      <c:layout>
        <c:manualLayout>
          <c:xMode val="edge"/>
          <c:yMode val="edge"/>
          <c:x val="0.08425"/>
          <c:y val="0.1515"/>
          <c:w val="0.211"/>
          <c:h val="0.2035"/>
        </c:manualLayout>
      </c:layout>
      <c:overlay val="0"/>
      <c:spPr>
        <a:noFill/>
        <a:ln w="3175">
          <a:noFill/>
        </a:ln>
      </c:spPr>
      <c:txPr>
        <a:bodyPr vert="horz" rot="0"/>
        <a:lstStyle/>
        <a:p>
          <a:pPr>
            <a:defRPr lang="en-US" cap="none" sz="14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Collision % by Location at Elephant and Castle</a:t>
            </a:r>
          </a:p>
        </c:rich>
      </c:tx>
      <c:layout>
        <c:manualLayout>
          <c:xMode val="factor"/>
          <c:yMode val="factor"/>
          <c:x val="-0.0015"/>
          <c:y val="-0.00675"/>
        </c:manualLayout>
      </c:layout>
      <c:spPr>
        <a:noFill/>
        <a:ln>
          <a:noFill/>
        </a:ln>
      </c:spPr>
    </c:title>
    <c:plotArea>
      <c:layout>
        <c:manualLayout>
          <c:xMode val="edge"/>
          <c:yMode val="edge"/>
          <c:x val="0"/>
          <c:y val="0.1065"/>
          <c:w val="0.989"/>
          <c:h val="0.8595"/>
        </c:manualLayout>
      </c:layout>
      <c:barChart>
        <c:barDir val="col"/>
        <c:grouping val="clustered"/>
        <c:varyColors val="0"/>
        <c:ser>
          <c:idx val="0"/>
          <c:order val="0"/>
          <c:tx>
            <c:strRef>
              <c:f>Original!$E$114</c:f>
              <c:strCache>
                <c:ptCount val="1"/>
                <c:pt idx="0">
                  <c:v>Pedestrians</c:v>
                </c:pt>
              </c:strCache>
            </c:strRef>
          </c:tx>
          <c:spPr>
            <a:solidFill>
              <a:srgbClr val="0080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6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16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16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16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16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Original!$D$115:$D$119</c:f>
              <c:strCache>
                <c:ptCount val="5"/>
                <c:pt idx="0">
                  <c:v>Elephant &amp; Castle jw Elephant &amp; Castle </c:v>
                </c:pt>
                <c:pt idx="1">
                  <c:v>London Road jw Elephant and Castle</c:v>
                </c:pt>
                <c:pt idx="2">
                  <c:v>New Kent Road jw Elephant and Castle</c:v>
                </c:pt>
                <c:pt idx="3">
                  <c:v>Newington Causeway jw Elephant and Castle</c:v>
                </c:pt>
                <c:pt idx="4">
                  <c:v>St Georges Road jw Elephant and Castle</c:v>
                </c:pt>
              </c:strCache>
            </c:strRef>
          </c:cat>
          <c:val>
            <c:numRef>
              <c:f>Original!$E$115:$E$119</c:f>
              <c:numCache>
                <c:ptCount val="5"/>
                <c:pt idx="0">
                  <c:v>0.009615384615384616</c:v>
                </c:pt>
                <c:pt idx="1">
                  <c:v>0</c:v>
                </c:pt>
                <c:pt idx="2">
                  <c:v>0.028846153846153848</c:v>
                </c:pt>
                <c:pt idx="3">
                  <c:v>0.009615384615384616</c:v>
                </c:pt>
                <c:pt idx="4">
                  <c:v>0</c:v>
                </c:pt>
              </c:numCache>
            </c:numRef>
          </c:val>
        </c:ser>
        <c:ser>
          <c:idx val="1"/>
          <c:order val="1"/>
          <c:tx>
            <c:strRef>
              <c:f>Original!$F$114</c:f>
              <c:strCache>
                <c:ptCount val="1"/>
                <c:pt idx="0">
                  <c:v>Motorbikers + Scooters</c:v>
                </c:pt>
              </c:strCache>
            </c:strRef>
          </c:tx>
          <c:spPr>
            <a:solidFill>
              <a:srgbClr val="E46C0A"/>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6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16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16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16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16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Original!$D$115:$D$119</c:f>
              <c:strCache>
                <c:ptCount val="5"/>
                <c:pt idx="0">
                  <c:v>Elephant &amp; Castle jw Elephant &amp; Castle </c:v>
                </c:pt>
                <c:pt idx="1">
                  <c:v>London Road jw Elephant and Castle</c:v>
                </c:pt>
                <c:pt idx="2">
                  <c:v>New Kent Road jw Elephant and Castle</c:v>
                </c:pt>
                <c:pt idx="3">
                  <c:v>Newington Causeway jw Elephant and Castle</c:v>
                </c:pt>
                <c:pt idx="4">
                  <c:v>St Georges Road jw Elephant and Castle</c:v>
                </c:pt>
              </c:strCache>
            </c:strRef>
          </c:cat>
          <c:val>
            <c:numRef>
              <c:f>Original!$F$115:$F$119</c:f>
              <c:numCache>
                <c:ptCount val="5"/>
                <c:pt idx="0">
                  <c:v>0.028846153846153848</c:v>
                </c:pt>
                <c:pt idx="1">
                  <c:v>0.009615384615384616</c:v>
                </c:pt>
                <c:pt idx="2">
                  <c:v>0.04807692307692308</c:v>
                </c:pt>
                <c:pt idx="3">
                  <c:v>0.038461538461538464</c:v>
                </c:pt>
                <c:pt idx="4">
                  <c:v>0.07692307692307693</c:v>
                </c:pt>
              </c:numCache>
            </c:numRef>
          </c:val>
        </c:ser>
        <c:ser>
          <c:idx val="2"/>
          <c:order val="2"/>
          <c:tx>
            <c:strRef>
              <c:f>Original!$G$114</c:f>
              <c:strCache>
                <c:ptCount val="1"/>
                <c:pt idx="0">
                  <c:v>Cyclists</c:v>
                </c:pt>
              </c:strCache>
            </c:strRef>
          </c:tx>
          <c:spPr>
            <a:solidFill>
              <a:srgbClr val="0000F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6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16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16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16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16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Original!$D$115:$D$119</c:f>
              <c:strCache>
                <c:ptCount val="5"/>
                <c:pt idx="0">
                  <c:v>Elephant &amp; Castle jw Elephant &amp; Castle </c:v>
                </c:pt>
                <c:pt idx="1">
                  <c:v>London Road jw Elephant and Castle</c:v>
                </c:pt>
                <c:pt idx="2">
                  <c:v>New Kent Road jw Elephant and Castle</c:v>
                </c:pt>
                <c:pt idx="3">
                  <c:v>Newington Causeway jw Elephant and Castle</c:v>
                </c:pt>
                <c:pt idx="4">
                  <c:v>St Georges Road jw Elephant and Castle</c:v>
                </c:pt>
              </c:strCache>
            </c:strRef>
          </c:cat>
          <c:val>
            <c:numRef>
              <c:f>Original!$G$115:$G$119</c:f>
              <c:numCache>
                <c:ptCount val="5"/>
                <c:pt idx="0">
                  <c:v>0.038461538461538464</c:v>
                </c:pt>
                <c:pt idx="1">
                  <c:v>0.04807692307692308</c:v>
                </c:pt>
                <c:pt idx="2">
                  <c:v>0.09615384615384616</c:v>
                </c:pt>
                <c:pt idx="3">
                  <c:v>0.14423076923076922</c:v>
                </c:pt>
                <c:pt idx="4">
                  <c:v>0.14423076923076922</c:v>
                </c:pt>
              </c:numCache>
            </c:numRef>
          </c:val>
        </c:ser>
        <c:ser>
          <c:idx val="3"/>
          <c:order val="3"/>
          <c:tx>
            <c:strRef>
              <c:f>Original!$H$114</c:f>
              <c:strCache>
                <c:ptCount val="1"/>
                <c:pt idx="0">
                  <c:v>Other</c:v>
                </c:pt>
              </c:strCache>
            </c:strRef>
          </c:tx>
          <c:spPr>
            <a:solidFill>
              <a:srgbClr val="A6A6A6"/>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6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16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16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16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16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Original!$D$115:$D$119</c:f>
              <c:strCache>
                <c:ptCount val="5"/>
                <c:pt idx="0">
                  <c:v>Elephant &amp; Castle jw Elephant &amp; Castle </c:v>
                </c:pt>
                <c:pt idx="1">
                  <c:v>London Road jw Elephant and Castle</c:v>
                </c:pt>
                <c:pt idx="2">
                  <c:v>New Kent Road jw Elephant and Castle</c:v>
                </c:pt>
                <c:pt idx="3">
                  <c:v>Newington Causeway jw Elephant and Castle</c:v>
                </c:pt>
                <c:pt idx="4">
                  <c:v>St Georges Road jw Elephant and Castle</c:v>
                </c:pt>
              </c:strCache>
            </c:strRef>
          </c:cat>
          <c:val>
            <c:numRef>
              <c:f>Original!$H$115:$H$119</c:f>
              <c:numCache>
                <c:ptCount val="5"/>
                <c:pt idx="0">
                  <c:v>0.04807692307692308</c:v>
                </c:pt>
                <c:pt idx="1">
                  <c:v>0.07692307692307693</c:v>
                </c:pt>
                <c:pt idx="2">
                  <c:v>0.038461538461538464</c:v>
                </c:pt>
                <c:pt idx="3">
                  <c:v>0.028846153846153848</c:v>
                </c:pt>
                <c:pt idx="4">
                  <c:v>0.08653846153846154</c:v>
                </c:pt>
              </c:numCache>
            </c:numRef>
          </c:val>
        </c:ser>
        <c:axId val="17333510"/>
        <c:axId val="21783863"/>
      </c:barChart>
      <c:catAx>
        <c:axId val="1733351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400" b="0" i="0" u="none" baseline="0">
                <a:solidFill>
                  <a:srgbClr val="000000"/>
                </a:solidFill>
              </a:defRPr>
            </a:pPr>
          </a:p>
        </c:txPr>
        <c:crossAx val="21783863"/>
        <c:crosses val="autoZero"/>
        <c:auto val="1"/>
        <c:lblOffset val="100"/>
        <c:tickLblSkip val="1"/>
        <c:noMultiLvlLbl val="0"/>
      </c:catAx>
      <c:valAx>
        <c:axId val="21783863"/>
        <c:scaling>
          <c:orientation val="minMax"/>
        </c:scaling>
        <c:axPos val="l"/>
        <c:delete val="0"/>
        <c:numFmt formatCode="General" sourceLinked="1"/>
        <c:majorTickMark val="out"/>
        <c:minorTickMark val="none"/>
        <c:tickLblPos val="nextTo"/>
        <c:spPr>
          <a:ln w="3175">
            <a:solidFill>
              <a:srgbClr val="808080"/>
            </a:solidFill>
          </a:ln>
        </c:spPr>
        <c:txPr>
          <a:bodyPr/>
          <a:lstStyle/>
          <a:p>
            <a:pPr>
              <a:defRPr lang="en-US" cap="none" sz="1600" b="0" i="0" u="none" baseline="0">
                <a:solidFill>
                  <a:srgbClr val="000000"/>
                </a:solidFill>
              </a:defRPr>
            </a:pPr>
          </a:p>
        </c:txPr>
        <c:crossAx val="17333510"/>
        <c:crossesAt val="1"/>
        <c:crossBetween val="between"/>
        <c:dispUnits/>
      </c:valAx>
      <c:spPr>
        <a:solidFill>
          <a:srgbClr val="FFFFFF"/>
        </a:solidFill>
        <a:ln w="3175">
          <a:noFill/>
        </a:ln>
      </c:spPr>
    </c:plotArea>
    <c:legend>
      <c:legendPos val="r"/>
      <c:layout>
        <c:manualLayout>
          <c:xMode val="edge"/>
          <c:yMode val="edge"/>
          <c:x val="0.08425"/>
          <c:y val="0.17875"/>
          <c:w val="0.211"/>
          <c:h val="0.2035"/>
        </c:manualLayout>
      </c:layout>
      <c:overlay val="0"/>
      <c:spPr>
        <a:noFill/>
        <a:ln w="3175">
          <a:noFill/>
        </a:ln>
      </c:spPr>
      <c:txPr>
        <a:bodyPr vert="horz" rot="0"/>
        <a:lstStyle/>
        <a:p>
          <a:pPr>
            <a:defRPr lang="en-US" cap="none" sz="14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 Type of Collision at Elephant and Castle 2010 - 2012</a:t>
            </a:r>
          </a:p>
        </c:rich>
      </c:tx>
      <c:layout>
        <c:manualLayout>
          <c:xMode val="factor"/>
          <c:yMode val="factor"/>
          <c:x val="-0.0015"/>
          <c:y val="-0.00675"/>
        </c:manualLayout>
      </c:layout>
      <c:spPr>
        <a:noFill/>
        <a:ln>
          <a:noFill/>
        </a:ln>
      </c:spPr>
    </c:title>
    <c:plotArea>
      <c:layout>
        <c:manualLayout>
          <c:xMode val="edge"/>
          <c:yMode val="edge"/>
          <c:x val="0.00675"/>
          <c:y val="0.2065"/>
          <c:w val="0.9675"/>
          <c:h val="0.767"/>
        </c:manualLayout>
      </c:layout>
      <c:barChart>
        <c:barDir val="col"/>
        <c:grouping val="clustered"/>
        <c:varyColors val="0"/>
        <c:ser>
          <c:idx val="0"/>
          <c:order val="0"/>
          <c:spPr>
            <a:solidFill>
              <a:srgbClr val="FF74EA"/>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8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18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18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18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Original!$E$1:$H$1</c:f>
              <c:strCache>
                <c:ptCount val="4"/>
                <c:pt idx="0">
                  <c:v>Pedestrians</c:v>
                </c:pt>
                <c:pt idx="1">
                  <c:v>Motorbikers + Scooters</c:v>
                </c:pt>
                <c:pt idx="2">
                  <c:v>Cyclists</c:v>
                </c:pt>
                <c:pt idx="3">
                  <c:v>Other</c:v>
                </c:pt>
              </c:strCache>
            </c:strRef>
          </c:cat>
          <c:val>
            <c:numRef>
              <c:f>Original!$E$103:$H$103</c:f>
              <c:numCache>
                <c:ptCount val="4"/>
                <c:pt idx="0">
                  <c:v>0.04807692307692308</c:v>
                </c:pt>
                <c:pt idx="1">
                  <c:v>0.20192307692307693</c:v>
                </c:pt>
                <c:pt idx="2">
                  <c:v>0.47115384615384615</c:v>
                </c:pt>
                <c:pt idx="3">
                  <c:v>0.27884615384615385</c:v>
                </c:pt>
              </c:numCache>
            </c:numRef>
          </c:val>
        </c:ser>
        <c:axId val="61837040"/>
        <c:axId val="19662449"/>
      </c:barChart>
      <c:catAx>
        <c:axId val="6183704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400" b="0" i="0" u="none" baseline="0">
                <a:solidFill>
                  <a:srgbClr val="000000"/>
                </a:solidFill>
              </a:defRPr>
            </a:pPr>
          </a:p>
        </c:txPr>
        <c:crossAx val="19662449"/>
        <c:crosses val="autoZero"/>
        <c:auto val="1"/>
        <c:lblOffset val="100"/>
        <c:tickLblSkip val="1"/>
        <c:noMultiLvlLbl val="0"/>
      </c:catAx>
      <c:valAx>
        <c:axId val="19662449"/>
        <c:scaling>
          <c:orientation val="minMax"/>
        </c:scaling>
        <c:axPos val="l"/>
        <c:delete val="0"/>
        <c:numFmt formatCode="General" sourceLinked="1"/>
        <c:majorTickMark val="out"/>
        <c:minorTickMark val="none"/>
        <c:tickLblPos val="nextTo"/>
        <c:spPr>
          <a:ln w="3175">
            <a:solidFill>
              <a:srgbClr val="808080"/>
            </a:solidFill>
          </a:ln>
        </c:spPr>
        <c:txPr>
          <a:bodyPr/>
          <a:lstStyle/>
          <a:p>
            <a:pPr>
              <a:defRPr lang="en-US" cap="none" sz="1800" b="0" i="0" u="none" baseline="0">
                <a:solidFill>
                  <a:srgbClr val="000000"/>
                </a:solidFill>
              </a:defRPr>
            </a:pPr>
          </a:p>
        </c:txPr>
        <c:crossAx val="61837040"/>
        <c:crossesAt val="1"/>
        <c:crossBetween val="between"/>
        <c:dispUnits/>
      </c:valAx>
      <c:spPr>
        <a:solidFill>
          <a:srgbClr val="FFFFFF"/>
        </a:solidFill>
        <a:ln w="3175">
          <a:noFill/>
        </a:ln>
      </c:spPr>
    </c:plotArea>
    <c:legend>
      <c:legendPos val="r"/>
      <c:layout>
        <c:manualLayout>
          <c:xMode val="edge"/>
          <c:yMode val="edge"/>
          <c:x val="0.918"/>
          <c:y val="0.5795"/>
          <c:w val="0.063"/>
          <c:h val="0.03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tabSelected="1" workbookViewId="0" zoomScale="101"/>
  </sheetViews>
  <pageMargins left="0.75" right="0.75" top="1" bottom="1" header="0.5" footer="0.5"/>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0.079</cdr:x>
      <cdr:y>0.349</cdr:y>
    </cdr:from>
    <cdr:to>
      <cdr:x>0.381</cdr:x>
      <cdr:y>0.43475</cdr:y>
    </cdr:to>
    <cdr:sp>
      <cdr:nvSpPr>
        <cdr:cNvPr id="1" name="TextBox 1"/>
        <cdr:cNvSpPr txBox="1">
          <a:spLocks noChangeArrowheads="1"/>
        </cdr:cNvSpPr>
      </cdr:nvSpPr>
      <cdr:spPr>
        <a:xfrm>
          <a:off x="733425" y="1990725"/>
          <a:ext cx="2809875" cy="485775"/>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rPr>
            <a:t>Source: TfL Data 36 months to May 2013</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832246875" y="83218020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0.0975</cdr:x>
      <cdr:y>0.39925</cdr:y>
    </cdr:from>
    <cdr:to>
      <cdr:x>0.38425</cdr:x>
      <cdr:y>0.4735</cdr:y>
    </cdr:to>
    <cdr:sp>
      <cdr:nvSpPr>
        <cdr:cNvPr id="1" name="TextBox 1"/>
        <cdr:cNvSpPr txBox="1">
          <a:spLocks noChangeArrowheads="1"/>
        </cdr:cNvSpPr>
      </cdr:nvSpPr>
      <cdr:spPr>
        <a:xfrm>
          <a:off x="904875" y="2276475"/>
          <a:ext cx="2667000" cy="428625"/>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latin typeface="Calibri"/>
              <a:ea typeface="Calibri"/>
              <a:cs typeface="Calibri"/>
            </a:rPr>
            <a:t>Source: TfL Data 36 months to May 2013</a:t>
          </a:r>
          <a:r>
            <a:rPr lang="en-US" cap="none" sz="1100" b="0" i="0" u="none" baseline="0">
              <a:solidFill>
                <a:srgbClr val="000000"/>
              </a:solidFill>
              <a:latin typeface="Calibri"/>
              <a:ea typeface="Calibri"/>
              <a:cs typeface="Calibri"/>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832256400" y="83225640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0.2665</cdr:y>
    </cdr:from>
    <cdr:to>
      <cdr:x>0.5145</cdr:x>
      <cdr:y>0.3795</cdr:y>
    </cdr:to>
    <cdr:sp>
      <cdr:nvSpPr>
        <cdr:cNvPr id="1" name="TextBox 1"/>
        <cdr:cNvSpPr txBox="1">
          <a:spLocks noChangeArrowheads="1"/>
        </cdr:cNvSpPr>
      </cdr:nvSpPr>
      <cdr:spPr>
        <a:xfrm>
          <a:off x="866775" y="1514475"/>
          <a:ext cx="3905250" cy="647700"/>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latin typeface="Calibri"/>
              <a:ea typeface="Calibri"/>
              <a:cs typeface="Calibri"/>
            </a:rPr>
            <a:t>Source: TfL Data 36 months to May 2013</a:t>
          </a:r>
          <a:r>
            <a:rPr lang="en-US" cap="none" sz="1100" b="0" i="0" u="none" baseline="0">
              <a:solidFill>
                <a:srgbClr val="000000"/>
              </a:solidFill>
              <a:latin typeface="Calibri"/>
              <a:ea typeface="Calibri"/>
              <a:cs typeface="Calibri"/>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5715000"/>
    <xdr:graphicFrame>
      <xdr:nvGraphicFramePr>
        <xdr:cNvPr id="1" name="Shape 1025"/>
        <xdr:cNvGraphicFramePr/>
      </xdr:nvGraphicFramePr>
      <xdr:xfrm>
        <a:off x="832256400" y="832256400"/>
        <a:ext cx="9296400"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286"/>
  <sheetViews>
    <sheetView zoomScale="85" zoomScaleNormal="85" zoomScalePageLayoutView="0" workbookViewId="0" topLeftCell="A1">
      <pane ySplit="3" topLeftCell="BM84" activePane="bottomLeft" state="frozen"/>
      <selection pane="topLeft" activeCell="A1" sqref="A1"/>
      <selection pane="bottomLeft" activeCell="A123" sqref="A123"/>
    </sheetView>
  </sheetViews>
  <sheetFormatPr defaultColWidth="8.88671875" defaultRowHeight="15"/>
  <cols>
    <col min="1" max="1" width="7.88671875" style="2" customWidth="1"/>
    <col min="2" max="2" width="8.88671875" style="2" bestFit="1" customWidth="1"/>
    <col min="3" max="3" width="4.88671875" style="2" bestFit="1" customWidth="1"/>
    <col min="4" max="4" width="5.88671875" style="2" bestFit="1" customWidth="1"/>
    <col min="5" max="5" width="8.99609375" style="2" bestFit="1" customWidth="1"/>
    <col min="6" max="6" width="9.6640625" style="2" bestFit="1" customWidth="1"/>
    <col min="7" max="7" width="8.10546875" style="2" customWidth="1"/>
    <col min="8" max="8" width="8.10546875" style="35" customWidth="1"/>
    <col min="9" max="9" width="29.88671875" style="1" bestFit="1" customWidth="1"/>
    <col min="10" max="10" width="11.6640625" style="1" bestFit="1" customWidth="1"/>
    <col min="11" max="11" width="12.5546875" style="1" bestFit="1" customWidth="1"/>
    <col min="12" max="12" width="16.4453125" style="1" bestFit="1" customWidth="1"/>
    <col min="13" max="13" width="11.6640625" style="1" bestFit="1" customWidth="1"/>
    <col min="14" max="14" width="14.10546875" style="1" bestFit="1" customWidth="1"/>
    <col min="15" max="16384" width="8.88671875" style="1" customWidth="1"/>
  </cols>
  <sheetData>
    <row r="1" spans="5:8" ht="13.5">
      <c r="E1" s="28" t="s">
        <v>45</v>
      </c>
      <c r="F1" s="28" t="s">
        <v>43</v>
      </c>
      <c r="G1" s="28" t="s">
        <v>44</v>
      </c>
      <c r="H1" s="28" t="s">
        <v>47</v>
      </c>
    </row>
    <row r="2" spans="1:14" s="7" customFormat="1" ht="15.75" customHeight="1">
      <c r="A2" s="88" t="s">
        <v>53</v>
      </c>
      <c r="B2" s="88" t="s">
        <v>54</v>
      </c>
      <c r="C2" s="88" t="s">
        <v>55</v>
      </c>
      <c r="D2" s="85" t="s">
        <v>56</v>
      </c>
      <c r="E2" s="86"/>
      <c r="F2" s="86"/>
      <c r="G2" s="87"/>
      <c r="H2" s="31"/>
      <c r="I2" s="89" t="s">
        <v>57</v>
      </c>
      <c r="J2" s="68"/>
      <c r="K2" s="51" t="s">
        <v>45</v>
      </c>
      <c r="L2" s="51" t="s">
        <v>43</v>
      </c>
      <c r="M2" s="51" t="s">
        <v>44</v>
      </c>
      <c r="N2" s="63" t="s">
        <v>48</v>
      </c>
    </row>
    <row r="3" spans="1:14" s="10" customFormat="1" ht="13.5">
      <c r="A3" s="88"/>
      <c r="B3" s="88"/>
      <c r="C3" s="88"/>
      <c r="D3" s="8" t="s">
        <v>53</v>
      </c>
      <c r="E3" s="9" t="s">
        <v>60</v>
      </c>
      <c r="F3" s="9" t="s">
        <v>61</v>
      </c>
      <c r="G3" s="9" t="s">
        <v>62</v>
      </c>
      <c r="H3" s="32" t="s">
        <v>48</v>
      </c>
      <c r="I3" s="89"/>
      <c r="J3" s="63" t="s">
        <v>51</v>
      </c>
      <c r="K3" s="63" t="s">
        <v>52</v>
      </c>
      <c r="L3" s="64" t="s">
        <v>42</v>
      </c>
      <c r="M3" s="64" t="s">
        <v>41</v>
      </c>
      <c r="N3" s="63" t="s">
        <v>49</v>
      </c>
    </row>
    <row r="4" spans="1:14" s="10" customFormat="1" ht="13.5">
      <c r="A4" s="19"/>
      <c r="B4" s="19"/>
      <c r="C4" s="19"/>
      <c r="D4" s="20"/>
      <c r="E4" s="19"/>
      <c r="F4" s="19"/>
      <c r="G4" s="19"/>
      <c r="H4" s="33"/>
      <c r="I4" s="60"/>
      <c r="J4" s="64"/>
      <c r="K4" s="65"/>
      <c r="L4" s="65"/>
      <c r="M4" s="65"/>
      <c r="N4" s="65"/>
    </row>
    <row r="5" spans="1:14" ht="13.5">
      <c r="A5" s="3">
        <v>7</v>
      </c>
      <c r="B5" s="5">
        <v>40375</v>
      </c>
      <c r="C5" s="6">
        <v>0.3194444444444445</v>
      </c>
      <c r="D5" s="3">
        <v>1</v>
      </c>
      <c r="E5" s="3"/>
      <c r="F5" s="3"/>
      <c r="G5" s="3">
        <v>1</v>
      </c>
      <c r="H5" s="30"/>
      <c r="I5" s="61" t="s">
        <v>31</v>
      </c>
      <c r="J5" s="56"/>
      <c r="K5" s="66"/>
      <c r="L5" s="66"/>
      <c r="M5" s="66"/>
      <c r="N5" s="66"/>
    </row>
    <row r="6" spans="1:14" ht="13.5">
      <c r="A6" s="3">
        <v>17</v>
      </c>
      <c r="B6" s="5">
        <v>40482</v>
      </c>
      <c r="C6" s="6">
        <v>0.18055555555555555</v>
      </c>
      <c r="D6" s="3">
        <v>1</v>
      </c>
      <c r="E6" s="3"/>
      <c r="F6" s="3"/>
      <c r="G6" s="3"/>
      <c r="H6" s="30">
        <v>1</v>
      </c>
      <c r="I6" s="61" t="s">
        <v>31</v>
      </c>
      <c r="J6" s="56"/>
      <c r="K6" s="66"/>
      <c r="L6" s="66"/>
      <c r="M6" s="66"/>
      <c r="N6" s="66"/>
    </row>
    <row r="7" spans="1:14" ht="13.5">
      <c r="A7" s="3">
        <v>19</v>
      </c>
      <c r="B7" s="5">
        <v>40543</v>
      </c>
      <c r="C7" s="6">
        <v>0.8506944444444445</v>
      </c>
      <c r="D7" s="3">
        <v>1</v>
      </c>
      <c r="E7" s="3"/>
      <c r="F7" s="3"/>
      <c r="G7" s="3">
        <v>1</v>
      </c>
      <c r="H7" s="30"/>
      <c r="I7" s="61" t="s">
        <v>31</v>
      </c>
      <c r="J7" s="56"/>
      <c r="K7" s="66"/>
      <c r="L7" s="66"/>
      <c r="M7" s="66"/>
      <c r="N7" s="66"/>
    </row>
    <row r="8" spans="1:14" ht="13.5">
      <c r="A8" s="3">
        <v>30</v>
      </c>
      <c r="B8" s="5">
        <v>40650</v>
      </c>
      <c r="C8" s="6">
        <v>0.4888888888888889</v>
      </c>
      <c r="D8" s="30">
        <v>2</v>
      </c>
      <c r="E8" s="3">
        <v>1</v>
      </c>
      <c r="F8" s="3">
        <v>1</v>
      </c>
      <c r="G8" s="3"/>
      <c r="H8" s="30"/>
      <c r="I8" s="61" t="s">
        <v>31</v>
      </c>
      <c r="J8" s="56"/>
      <c r="K8" s="66"/>
      <c r="L8" s="66"/>
      <c r="M8" s="66"/>
      <c r="N8" s="66"/>
    </row>
    <row r="9" spans="1:14" ht="13.5">
      <c r="A9" s="3">
        <v>31</v>
      </c>
      <c r="B9" s="5">
        <v>40667</v>
      </c>
      <c r="C9" s="6">
        <v>0.7361111111111112</v>
      </c>
      <c r="D9" s="3">
        <v>1</v>
      </c>
      <c r="E9" s="3"/>
      <c r="F9" s="3">
        <v>1</v>
      </c>
      <c r="G9" s="3"/>
      <c r="H9" s="30"/>
      <c r="I9" s="61" t="s">
        <v>31</v>
      </c>
      <c r="J9" s="56"/>
      <c r="K9" s="66"/>
      <c r="L9" s="66"/>
      <c r="M9" s="66"/>
      <c r="N9" s="66"/>
    </row>
    <row r="10" spans="1:14" ht="13.5">
      <c r="A10" s="3">
        <v>35</v>
      </c>
      <c r="B10" s="5">
        <v>40687</v>
      </c>
      <c r="C10" s="6">
        <v>0.6909722222222222</v>
      </c>
      <c r="D10" s="3">
        <v>1</v>
      </c>
      <c r="E10" s="3"/>
      <c r="F10" s="3"/>
      <c r="G10" s="3">
        <v>1</v>
      </c>
      <c r="H10" s="30"/>
      <c r="I10" s="61" t="s">
        <v>31</v>
      </c>
      <c r="J10" s="56"/>
      <c r="K10" s="66"/>
      <c r="L10" s="66"/>
      <c r="M10" s="66"/>
      <c r="N10" s="66"/>
    </row>
    <row r="11" spans="1:14" ht="13.5">
      <c r="A11" s="3">
        <v>37</v>
      </c>
      <c r="B11" s="5">
        <v>40696</v>
      </c>
      <c r="C11" s="6">
        <v>0.638888888888889</v>
      </c>
      <c r="D11" s="3">
        <v>1</v>
      </c>
      <c r="E11" s="3"/>
      <c r="F11" s="3">
        <v>1</v>
      </c>
      <c r="G11" s="3"/>
      <c r="H11" s="30"/>
      <c r="I11" s="61" t="s">
        <v>31</v>
      </c>
      <c r="J11" s="56"/>
      <c r="K11" s="66"/>
      <c r="L11" s="66"/>
      <c r="M11" s="66"/>
      <c r="N11" s="66"/>
    </row>
    <row r="12" spans="1:14" ht="13.5">
      <c r="A12" s="3">
        <v>39</v>
      </c>
      <c r="B12" s="5">
        <v>40726</v>
      </c>
      <c r="C12" s="6">
        <v>0.2916666666666667</v>
      </c>
      <c r="D12" s="3">
        <v>1</v>
      </c>
      <c r="E12" s="3"/>
      <c r="F12" s="3"/>
      <c r="G12" s="3"/>
      <c r="H12" s="30">
        <v>1</v>
      </c>
      <c r="I12" s="61" t="s">
        <v>31</v>
      </c>
      <c r="J12" s="56"/>
      <c r="K12" s="66"/>
      <c r="L12" s="66"/>
      <c r="M12" s="66"/>
      <c r="N12" s="66"/>
    </row>
    <row r="13" spans="1:14" ht="13.5">
      <c r="A13" s="3">
        <v>46</v>
      </c>
      <c r="B13" s="5">
        <v>40796</v>
      </c>
      <c r="C13" s="6">
        <v>0.4791666666666667</v>
      </c>
      <c r="D13" s="3">
        <v>1</v>
      </c>
      <c r="E13" s="3"/>
      <c r="F13" s="3"/>
      <c r="G13" s="3"/>
      <c r="H13" s="30">
        <v>1</v>
      </c>
      <c r="I13" s="61" t="s">
        <v>31</v>
      </c>
      <c r="J13" s="56"/>
      <c r="K13" s="66"/>
      <c r="L13" s="66"/>
      <c r="M13" s="66"/>
      <c r="N13" s="66"/>
    </row>
    <row r="14" spans="1:14" ht="13.5">
      <c r="A14" s="3">
        <v>55</v>
      </c>
      <c r="B14" s="5">
        <v>40926</v>
      </c>
      <c r="C14" s="6">
        <v>0.7152777777777778</v>
      </c>
      <c r="D14" s="3">
        <v>1</v>
      </c>
      <c r="E14" s="3"/>
      <c r="F14" s="3"/>
      <c r="G14" s="3">
        <v>1</v>
      </c>
      <c r="H14" s="30"/>
      <c r="I14" s="61" t="s">
        <v>31</v>
      </c>
      <c r="J14" s="56"/>
      <c r="K14" s="66"/>
      <c r="L14" s="66"/>
      <c r="M14" s="66"/>
      <c r="N14" s="66"/>
    </row>
    <row r="15" spans="1:14" ht="13.5">
      <c r="A15" s="3">
        <v>73</v>
      </c>
      <c r="B15" s="5">
        <v>41113</v>
      </c>
      <c r="C15" s="6">
        <v>0.7048611111111112</v>
      </c>
      <c r="D15" s="3">
        <v>1</v>
      </c>
      <c r="E15" s="3"/>
      <c r="F15" s="3"/>
      <c r="G15" s="3"/>
      <c r="H15" s="30">
        <v>1</v>
      </c>
      <c r="I15" s="61" t="s">
        <v>31</v>
      </c>
      <c r="J15" s="56"/>
      <c r="K15" s="66"/>
      <c r="L15" s="66"/>
      <c r="M15" s="66"/>
      <c r="N15" s="66"/>
    </row>
    <row r="16" spans="1:14" ht="13.5">
      <c r="A16" s="3">
        <v>84</v>
      </c>
      <c r="B16" s="5">
        <v>41217</v>
      </c>
      <c r="C16" s="6">
        <v>0.2152777777777778</v>
      </c>
      <c r="D16" s="3">
        <v>1</v>
      </c>
      <c r="E16" s="3"/>
      <c r="F16" s="3"/>
      <c r="G16" s="3"/>
      <c r="H16" s="30">
        <v>1</v>
      </c>
      <c r="I16" s="62" t="s">
        <v>31</v>
      </c>
      <c r="J16" s="56">
        <f>SUM(E5:H16)</f>
        <v>13</v>
      </c>
      <c r="K16" s="67">
        <f>SUM(E4/J16)</f>
        <v>0</v>
      </c>
      <c r="L16" s="67">
        <f>SUM(F4:F16)/J16</f>
        <v>0.23076923076923078</v>
      </c>
      <c r="M16" s="67">
        <f>SUM(G4:G16)/J16</f>
        <v>0.3076923076923077</v>
      </c>
      <c r="N16" s="67">
        <f>SUM(H4:H16)/J16</f>
        <v>0.38461538461538464</v>
      </c>
    </row>
    <row r="17" spans="1:14" ht="13.5">
      <c r="A17" s="3">
        <v>5</v>
      </c>
      <c r="B17" s="5">
        <v>40360</v>
      </c>
      <c r="C17" s="6">
        <v>0.3958333333333333</v>
      </c>
      <c r="D17" s="3">
        <v>1</v>
      </c>
      <c r="E17" s="3"/>
      <c r="F17" s="3"/>
      <c r="G17" s="3"/>
      <c r="H17" s="30">
        <v>1</v>
      </c>
      <c r="I17" s="61" t="s">
        <v>1</v>
      </c>
      <c r="J17" s="56"/>
      <c r="K17" s="66"/>
      <c r="L17" s="66"/>
      <c r="M17" s="66"/>
      <c r="N17" s="66"/>
    </row>
    <row r="18" spans="1:14" ht="13.5">
      <c r="A18" s="3">
        <v>18</v>
      </c>
      <c r="B18" s="5">
        <v>40518</v>
      </c>
      <c r="C18" s="6">
        <v>0.8895833333333334</v>
      </c>
      <c r="D18" s="3">
        <v>2</v>
      </c>
      <c r="E18" s="3"/>
      <c r="F18" s="3"/>
      <c r="G18" s="3"/>
      <c r="H18" s="30">
        <v>2</v>
      </c>
      <c r="I18" s="61" t="s">
        <v>1</v>
      </c>
      <c r="J18" s="56"/>
      <c r="K18" s="66"/>
      <c r="L18" s="66"/>
      <c r="M18" s="66"/>
      <c r="N18" s="66"/>
    </row>
    <row r="19" spans="1:14" ht="13.5">
      <c r="A19" s="3">
        <v>26</v>
      </c>
      <c r="B19" s="5">
        <v>40590</v>
      </c>
      <c r="C19" s="6">
        <v>0.5305555555555556</v>
      </c>
      <c r="D19" s="3">
        <v>1</v>
      </c>
      <c r="E19" s="3"/>
      <c r="F19" s="3"/>
      <c r="G19" s="3">
        <v>1</v>
      </c>
      <c r="H19" s="30"/>
      <c r="I19" s="61" t="s">
        <v>1</v>
      </c>
      <c r="J19" s="56"/>
      <c r="K19" s="66"/>
      <c r="L19" s="66"/>
      <c r="M19" s="66"/>
      <c r="N19" s="66"/>
    </row>
    <row r="20" spans="1:14" ht="13.5">
      <c r="A20" s="3">
        <v>41</v>
      </c>
      <c r="B20" s="5">
        <v>40779</v>
      </c>
      <c r="C20" s="6">
        <v>0.3909722222222222</v>
      </c>
      <c r="D20" s="3">
        <v>1</v>
      </c>
      <c r="E20" s="3"/>
      <c r="F20" s="3"/>
      <c r="G20" s="3">
        <v>1</v>
      </c>
      <c r="H20" s="30"/>
      <c r="I20" s="61" t="s">
        <v>1</v>
      </c>
      <c r="J20" s="56"/>
      <c r="K20" s="66"/>
      <c r="L20" s="66"/>
      <c r="M20" s="66"/>
      <c r="N20" s="66"/>
    </row>
    <row r="21" spans="1:14" ht="13.5">
      <c r="A21" s="3">
        <v>42</v>
      </c>
      <c r="B21" s="5">
        <v>40783</v>
      </c>
      <c r="C21" s="6">
        <v>0.3159722222222222</v>
      </c>
      <c r="D21" s="3">
        <v>1</v>
      </c>
      <c r="E21" s="3"/>
      <c r="F21" s="3"/>
      <c r="G21" s="3"/>
      <c r="H21" s="30">
        <v>1</v>
      </c>
      <c r="I21" s="61" t="s">
        <v>1</v>
      </c>
      <c r="J21" s="56"/>
      <c r="K21" s="66"/>
      <c r="L21" s="66"/>
      <c r="M21" s="66"/>
      <c r="N21" s="66"/>
    </row>
    <row r="22" spans="1:14" ht="13.5">
      <c r="A22" s="3">
        <v>62</v>
      </c>
      <c r="B22" s="5">
        <v>40987</v>
      </c>
      <c r="C22" s="6">
        <v>0.3909722222222222</v>
      </c>
      <c r="D22" s="3">
        <v>1</v>
      </c>
      <c r="E22" s="3"/>
      <c r="F22" s="3"/>
      <c r="G22" s="3">
        <v>1</v>
      </c>
      <c r="H22" s="30"/>
      <c r="I22" s="61" t="s">
        <v>1</v>
      </c>
      <c r="J22" s="56"/>
      <c r="K22" s="66"/>
      <c r="L22" s="66"/>
      <c r="M22" s="66"/>
      <c r="N22" s="66"/>
    </row>
    <row r="23" spans="1:14" ht="13.5">
      <c r="A23" s="3">
        <v>69</v>
      </c>
      <c r="B23" s="5">
        <v>41088</v>
      </c>
      <c r="C23" s="6">
        <v>0.625</v>
      </c>
      <c r="D23" s="3">
        <v>1</v>
      </c>
      <c r="E23" s="3"/>
      <c r="F23" s="3">
        <v>1</v>
      </c>
      <c r="G23" s="3"/>
      <c r="H23" s="30"/>
      <c r="I23" s="61" t="s">
        <v>1</v>
      </c>
      <c r="J23" s="56"/>
      <c r="K23" s="66"/>
      <c r="L23" s="66"/>
      <c r="M23" s="66"/>
      <c r="N23" s="66"/>
    </row>
    <row r="24" spans="1:14" ht="13.5">
      <c r="A24" s="3">
        <v>77</v>
      </c>
      <c r="B24" s="5">
        <v>41127</v>
      </c>
      <c r="C24" s="6">
        <v>0.31805555555555554</v>
      </c>
      <c r="D24" s="3">
        <v>1</v>
      </c>
      <c r="E24" s="3"/>
      <c r="F24" s="3"/>
      <c r="G24" s="3">
        <v>1</v>
      </c>
      <c r="H24" s="30"/>
      <c r="I24" s="61" t="s">
        <v>1</v>
      </c>
      <c r="J24" s="56"/>
      <c r="K24" s="66"/>
      <c r="L24" s="66"/>
      <c r="M24" s="66"/>
      <c r="N24" s="66"/>
    </row>
    <row r="25" spans="1:14" ht="13.5">
      <c r="A25" s="3">
        <v>85</v>
      </c>
      <c r="B25" s="5">
        <v>41220</v>
      </c>
      <c r="C25" s="6">
        <v>0.5819444444444445</v>
      </c>
      <c r="D25" s="3">
        <v>1</v>
      </c>
      <c r="E25" s="3"/>
      <c r="F25" s="3"/>
      <c r="G25" s="3"/>
      <c r="H25" s="30">
        <v>1</v>
      </c>
      <c r="I25" s="61" t="s">
        <v>1</v>
      </c>
      <c r="J25" s="56"/>
      <c r="K25" s="66"/>
      <c r="L25" s="66"/>
      <c r="M25" s="66"/>
      <c r="N25" s="66"/>
    </row>
    <row r="26" spans="1:14" ht="13.5">
      <c r="A26" s="3">
        <v>86</v>
      </c>
      <c r="B26" s="5">
        <v>41234</v>
      </c>
      <c r="C26" s="6">
        <v>0.7083333333333334</v>
      </c>
      <c r="D26" s="3">
        <v>1</v>
      </c>
      <c r="E26" s="3"/>
      <c r="F26" s="3"/>
      <c r="G26" s="3"/>
      <c r="H26" s="30">
        <v>1</v>
      </c>
      <c r="I26" s="61" t="s">
        <v>1</v>
      </c>
      <c r="J26" s="56"/>
      <c r="K26" s="66"/>
      <c r="L26" s="66"/>
      <c r="M26" s="66"/>
      <c r="N26" s="66"/>
    </row>
    <row r="27" spans="1:14" ht="13.5">
      <c r="A27" s="3">
        <v>95</v>
      </c>
      <c r="B27" s="5">
        <v>41398</v>
      </c>
      <c r="C27" s="6">
        <v>0.5034722222222222</v>
      </c>
      <c r="D27" s="3">
        <v>2</v>
      </c>
      <c r="E27" s="3"/>
      <c r="F27" s="3"/>
      <c r="G27" s="3"/>
      <c r="H27" s="30">
        <v>2</v>
      </c>
      <c r="I27" s="61" t="s">
        <v>1</v>
      </c>
      <c r="J27" s="56"/>
      <c r="K27" s="66"/>
      <c r="L27" s="66"/>
      <c r="M27" s="66"/>
      <c r="N27" s="66"/>
    </row>
    <row r="28" spans="1:14" ht="13.5">
      <c r="A28" s="3">
        <v>97</v>
      </c>
      <c r="B28" s="5">
        <v>41414</v>
      </c>
      <c r="C28" s="6">
        <v>0.3888888888888889</v>
      </c>
      <c r="D28" s="3">
        <v>1</v>
      </c>
      <c r="E28" s="3"/>
      <c r="F28" s="3"/>
      <c r="G28" s="3">
        <v>1</v>
      </c>
      <c r="H28" s="30"/>
      <c r="I28" s="62" t="s">
        <v>1</v>
      </c>
      <c r="J28" s="56">
        <f>SUM(E17:H28)</f>
        <v>14</v>
      </c>
      <c r="K28" s="67">
        <f>SUM(E17/J28)</f>
        <v>0</v>
      </c>
      <c r="L28" s="67">
        <f>SUM(F17:F28)/J28</f>
        <v>0.07142857142857142</v>
      </c>
      <c r="M28" s="67">
        <f>SUM(G17:G28)/J28</f>
        <v>0.35714285714285715</v>
      </c>
      <c r="N28" s="67">
        <f>SUM(H17:H28)/J28</f>
        <v>0.5714285714285714</v>
      </c>
    </row>
    <row r="29" spans="1:14" ht="13.5">
      <c r="A29" s="3">
        <v>2</v>
      </c>
      <c r="B29" s="5">
        <v>40343</v>
      </c>
      <c r="C29" s="6">
        <v>0.3333333333333333</v>
      </c>
      <c r="D29" s="3">
        <v>2</v>
      </c>
      <c r="E29" s="3"/>
      <c r="F29" s="3">
        <v>1</v>
      </c>
      <c r="G29" s="3">
        <v>1</v>
      </c>
      <c r="H29" s="30"/>
      <c r="I29" s="61" t="s">
        <v>2</v>
      </c>
      <c r="J29" s="56"/>
      <c r="K29" s="66"/>
      <c r="L29" s="66"/>
      <c r="M29" s="66"/>
      <c r="N29" s="66"/>
    </row>
    <row r="30" spans="1:14" ht="13.5">
      <c r="A30" s="3">
        <v>10</v>
      </c>
      <c r="B30" s="5">
        <v>40407</v>
      </c>
      <c r="C30" s="6">
        <v>0.7604166666666666</v>
      </c>
      <c r="D30" s="3">
        <v>1</v>
      </c>
      <c r="E30" s="3"/>
      <c r="F30" s="3"/>
      <c r="G30" s="3">
        <v>1</v>
      </c>
      <c r="H30" s="30"/>
      <c r="I30" s="61" t="s">
        <v>2</v>
      </c>
      <c r="J30" s="56"/>
      <c r="K30" s="66"/>
      <c r="L30" s="66"/>
      <c r="M30" s="66"/>
      <c r="N30" s="66"/>
    </row>
    <row r="31" spans="1:14" ht="13.5">
      <c r="A31" s="3">
        <v>11</v>
      </c>
      <c r="B31" s="5">
        <v>40416</v>
      </c>
      <c r="C31" s="6">
        <v>0.6979166666666666</v>
      </c>
      <c r="D31" s="3">
        <v>1</v>
      </c>
      <c r="E31" s="3"/>
      <c r="F31" s="3"/>
      <c r="G31" s="3"/>
      <c r="H31" s="30">
        <v>1</v>
      </c>
      <c r="I31" s="61" t="s">
        <v>2</v>
      </c>
      <c r="J31" s="56"/>
      <c r="K31" s="66"/>
      <c r="L31" s="66"/>
      <c r="M31" s="66"/>
      <c r="N31" s="66"/>
    </row>
    <row r="32" spans="1:14" ht="13.5">
      <c r="A32" s="3">
        <v>14</v>
      </c>
      <c r="B32" s="5">
        <v>40457</v>
      </c>
      <c r="C32" s="6">
        <v>0.6458333333333334</v>
      </c>
      <c r="D32" s="3">
        <v>1</v>
      </c>
      <c r="E32" s="3"/>
      <c r="F32" s="3"/>
      <c r="G32" s="3"/>
      <c r="H32" s="30">
        <v>1</v>
      </c>
      <c r="I32" s="61" t="s">
        <v>2</v>
      </c>
      <c r="J32" s="56"/>
      <c r="K32" s="66"/>
      <c r="L32" s="66"/>
      <c r="M32" s="66"/>
      <c r="N32" s="66"/>
    </row>
    <row r="33" spans="1:14" ht="13.5">
      <c r="A33" s="3">
        <v>23</v>
      </c>
      <c r="B33" s="5">
        <v>40578</v>
      </c>
      <c r="C33" s="6">
        <v>0.3770833333333334</v>
      </c>
      <c r="D33" s="3">
        <v>1</v>
      </c>
      <c r="E33" s="3"/>
      <c r="F33" s="3"/>
      <c r="G33" s="3">
        <v>1</v>
      </c>
      <c r="H33" s="30"/>
      <c r="I33" s="61" t="s">
        <v>2</v>
      </c>
      <c r="J33" s="56"/>
      <c r="K33" s="66"/>
      <c r="L33" s="66"/>
      <c r="M33" s="66"/>
      <c r="N33" s="66"/>
    </row>
    <row r="34" spans="1:14" ht="13.5">
      <c r="A34" s="3">
        <v>28</v>
      </c>
      <c r="B34" s="5">
        <v>40625</v>
      </c>
      <c r="C34" s="6">
        <v>0.7083333333333334</v>
      </c>
      <c r="D34" s="3">
        <v>1</v>
      </c>
      <c r="E34" s="3"/>
      <c r="F34" s="3"/>
      <c r="G34" s="3"/>
      <c r="H34" s="30">
        <v>1</v>
      </c>
      <c r="I34" s="61" t="s">
        <v>2</v>
      </c>
      <c r="J34" s="56"/>
      <c r="K34" s="66"/>
      <c r="L34" s="66"/>
      <c r="M34" s="66"/>
      <c r="N34" s="66"/>
    </row>
    <row r="35" spans="1:14" ht="13.5">
      <c r="A35" s="3">
        <v>33</v>
      </c>
      <c r="B35" s="5">
        <v>40680</v>
      </c>
      <c r="C35" s="6">
        <v>0.96875</v>
      </c>
      <c r="D35" s="3">
        <v>1</v>
      </c>
      <c r="E35" s="3"/>
      <c r="F35" s="3">
        <v>1</v>
      </c>
      <c r="G35" s="3"/>
      <c r="H35" s="30"/>
      <c r="I35" s="61" t="s">
        <v>2</v>
      </c>
      <c r="J35" s="56"/>
      <c r="K35" s="66"/>
      <c r="L35" s="66"/>
      <c r="M35" s="66"/>
      <c r="N35" s="66"/>
    </row>
    <row r="36" spans="1:14" ht="13.5">
      <c r="A36" s="3">
        <v>34</v>
      </c>
      <c r="B36" s="5">
        <v>40682</v>
      </c>
      <c r="C36" s="6">
        <v>0.9375</v>
      </c>
      <c r="D36" s="3">
        <v>1</v>
      </c>
      <c r="E36" s="3"/>
      <c r="F36" s="3"/>
      <c r="G36" s="3"/>
      <c r="H36" s="30">
        <v>1</v>
      </c>
      <c r="I36" s="61" t="s">
        <v>2</v>
      </c>
      <c r="J36" s="56"/>
      <c r="K36" s="66"/>
      <c r="L36" s="66"/>
      <c r="M36" s="66"/>
      <c r="N36" s="66"/>
    </row>
    <row r="37" spans="1:14" ht="13.5">
      <c r="A37" s="3">
        <v>45</v>
      </c>
      <c r="B37" s="5">
        <v>40791</v>
      </c>
      <c r="C37" s="6">
        <v>0.9166666666666666</v>
      </c>
      <c r="D37" s="3">
        <v>1</v>
      </c>
      <c r="E37" s="3"/>
      <c r="F37" s="3">
        <v>1</v>
      </c>
      <c r="G37" s="3"/>
      <c r="H37" s="30"/>
      <c r="I37" s="61" t="s">
        <v>2</v>
      </c>
      <c r="J37" s="56"/>
      <c r="K37" s="66"/>
      <c r="L37" s="66"/>
      <c r="M37" s="66"/>
      <c r="N37" s="66"/>
    </row>
    <row r="38" spans="1:14" ht="13.5">
      <c r="A38" s="3">
        <v>48</v>
      </c>
      <c r="B38" s="5">
        <v>40830</v>
      </c>
      <c r="C38" s="6">
        <v>0.9305555555555555</v>
      </c>
      <c r="D38" s="3">
        <v>1</v>
      </c>
      <c r="E38" s="3"/>
      <c r="F38" s="3">
        <v>1</v>
      </c>
      <c r="G38" s="3"/>
      <c r="H38" s="30"/>
      <c r="I38" s="61" t="s">
        <v>2</v>
      </c>
      <c r="J38" s="56"/>
      <c r="K38" s="66"/>
      <c r="L38" s="66"/>
      <c r="M38" s="66"/>
      <c r="N38" s="66"/>
    </row>
    <row r="39" spans="1:14" ht="13.5">
      <c r="A39" s="3">
        <v>52</v>
      </c>
      <c r="B39" s="5">
        <v>40874</v>
      </c>
      <c r="C39" s="6">
        <v>0.25</v>
      </c>
      <c r="D39" s="3">
        <v>1</v>
      </c>
      <c r="E39" s="3">
        <v>1</v>
      </c>
      <c r="F39" s="3"/>
      <c r="G39" s="3"/>
      <c r="H39" s="30"/>
      <c r="I39" s="61" t="s">
        <v>2</v>
      </c>
      <c r="J39" s="56"/>
      <c r="K39" s="66"/>
      <c r="L39" s="66"/>
      <c r="M39" s="66"/>
      <c r="N39" s="66"/>
    </row>
    <row r="40" spans="1:14" ht="13.5">
      <c r="A40" s="3">
        <v>53</v>
      </c>
      <c r="B40" s="5">
        <v>40888</v>
      </c>
      <c r="C40" s="6">
        <v>0.5</v>
      </c>
      <c r="D40" s="3">
        <v>1</v>
      </c>
      <c r="E40" s="3"/>
      <c r="F40" s="3"/>
      <c r="G40" s="3">
        <v>1</v>
      </c>
      <c r="H40" s="30"/>
      <c r="I40" s="61" t="s">
        <v>2</v>
      </c>
      <c r="J40" s="56"/>
      <c r="K40" s="66"/>
      <c r="L40" s="66"/>
      <c r="M40" s="66"/>
      <c r="N40" s="66"/>
    </row>
    <row r="41" spans="1:14" ht="13.5">
      <c r="A41" s="3">
        <v>63</v>
      </c>
      <c r="B41" s="5">
        <v>40989</v>
      </c>
      <c r="C41" s="6">
        <v>0.7902777777777777</v>
      </c>
      <c r="D41" s="3">
        <v>1</v>
      </c>
      <c r="E41" s="3"/>
      <c r="F41" s="3"/>
      <c r="G41" s="3">
        <v>1</v>
      </c>
      <c r="H41" s="30"/>
      <c r="I41" s="61" t="s">
        <v>2</v>
      </c>
      <c r="J41" s="56"/>
      <c r="K41" s="66"/>
      <c r="L41" s="66"/>
      <c r="M41" s="66"/>
      <c r="N41" s="66"/>
    </row>
    <row r="42" spans="1:14" ht="13.5">
      <c r="A42" s="3">
        <v>64</v>
      </c>
      <c r="B42" s="5">
        <v>40989</v>
      </c>
      <c r="C42" s="6">
        <v>0.642361111111111</v>
      </c>
      <c r="D42" s="3">
        <v>1</v>
      </c>
      <c r="E42" s="3"/>
      <c r="F42" s="3"/>
      <c r="G42" s="3">
        <v>1</v>
      </c>
      <c r="H42" s="30"/>
      <c r="I42" s="61" t="s">
        <v>2</v>
      </c>
      <c r="J42" s="56"/>
      <c r="K42" s="66"/>
      <c r="L42" s="66"/>
      <c r="M42" s="66"/>
      <c r="N42" s="66"/>
    </row>
    <row r="43" spans="1:14" ht="13.5">
      <c r="A43" s="3">
        <v>74</v>
      </c>
      <c r="B43" s="5">
        <v>41113</v>
      </c>
      <c r="C43" s="6">
        <v>0.748611111111111</v>
      </c>
      <c r="D43" s="3">
        <v>1</v>
      </c>
      <c r="E43" s="3"/>
      <c r="F43" s="3"/>
      <c r="G43" s="3">
        <v>1</v>
      </c>
      <c r="H43" s="30"/>
      <c r="I43" s="61" t="s">
        <v>2</v>
      </c>
      <c r="J43" s="56"/>
      <c r="K43" s="66"/>
      <c r="L43" s="66"/>
      <c r="M43" s="66"/>
      <c r="N43" s="66"/>
    </row>
    <row r="44" spans="1:14" ht="13.5">
      <c r="A44" s="3">
        <v>78</v>
      </c>
      <c r="B44" s="5">
        <v>41147</v>
      </c>
      <c r="C44" s="6">
        <v>0.4791666666666667</v>
      </c>
      <c r="D44" s="3">
        <v>2</v>
      </c>
      <c r="E44" s="3">
        <v>1</v>
      </c>
      <c r="F44" s="3">
        <v>1</v>
      </c>
      <c r="G44" s="3"/>
      <c r="H44" s="30"/>
      <c r="I44" s="61" t="s">
        <v>2</v>
      </c>
      <c r="J44" s="56"/>
      <c r="K44" s="66"/>
      <c r="L44" s="66"/>
      <c r="M44" s="66"/>
      <c r="N44" s="66"/>
    </row>
    <row r="45" spans="1:14" ht="13.5">
      <c r="A45" s="3">
        <v>79</v>
      </c>
      <c r="B45" s="5">
        <v>41151</v>
      </c>
      <c r="C45" s="6">
        <v>0.6486111111111111</v>
      </c>
      <c r="D45" s="3">
        <v>1</v>
      </c>
      <c r="E45" s="3">
        <v>1</v>
      </c>
      <c r="F45" s="3"/>
      <c r="G45" s="3"/>
      <c r="H45" s="30"/>
      <c r="I45" s="61" t="s">
        <v>2</v>
      </c>
      <c r="J45" s="56"/>
      <c r="K45" s="66"/>
      <c r="L45" s="66"/>
      <c r="M45" s="66"/>
      <c r="N45" s="66"/>
    </row>
    <row r="46" spans="1:14" ht="13.5">
      <c r="A46" s="3">
        <v>88</v>
      </c>
      <c r="B46" s="5">
        <v>41282</v>
      </c>
      <c r="C46" s="6">
        <v>0.6395833333333333</v>
      </c>
      <c r="D46" s="3">
        <v>1</v>
      </c>
      <c r="E46" s="3"/>
      <c r="F46" s="3"/>
      <c r="G46" s="3">
        <v>1</v>
      </c>
      <c r="H46" s="30"/>
      <c r="I46" s="61" t="s">
        <v>2</v>
      </c>
      <c r="J46" s="56"/>
      <c r="K46" s="66"/>
      <c r="L46" s="66"/>
      <c r="M46" s="66"/>
      <c r="N46" s="66"/>
    </row>
    <row r="47" spans="1:14" ht="13.5">
      <c r="A47" s="3">
        <v>89</v>
      </c>
      <c r="B47" s="5">
        <v>41325</v>
      </c>
      <c r="C47" s="6">
        <v>0.3333333333333333</v>
      </c>
      <c r="D47" s="3">
        <v>1</v>
      </c>
      <c r="E47" s="3"/>
      <c r="F47" s="3"/>
      <c r="G47" s="3">
        <v>1</v>
      </c>
      <c r="H47" s="30"/>
      <c r="I47" s="61" t="s">
        <v>2</v>
      </c>
      <c r="J47" s="56"/>
      <c r="K47" s="66"/>
      <c r="L47" s="66"/>
      <c r="M47" s="66"/>
      <c r="N47" s="66"/>
    </row>
    <row r="48" spans="1:14" ht="13.5">
      <c r="A48" s="3">
        <v>91</v>
      </c>
      <c r="B48" s="5">
        <v>41345</v>
      </c>
      <c r="C48" s="6">
        <v>0.3902777777777778</v>
      </c>
      <c r="D48" s="3">
        <v>1</v>
      </c>
      <c r="E48" s="3"/>
      <c r="F48" s="3"/>
      <c r="G48" s="3">
        <v>1</v>
      </c>
      <c r="H48" s="30"/>
      <c r="I48" s="62" t="s">
        <v>2</v>
      </c>
      <c r="J48" s="56">
        <f>SUM(E29:H48)</f>
        <v>22</v>
      </c>
      <c r="K48" s="67">
        <f>SUM(E29:E48)/J48</f>
        <v>0.13636363636363635</v>
      </c>
      <c r="L48" s="67">
        <f>SUM(F29:F48)/J48</f>
        <v>0.22727272727272727</v>
      </c>
      <c r="M48" s="67">
        <f>SUM(G29:G48)/J48</f>
        <v>0.45454545454545453</v>
      </c>
      <c r="N48" s="67">
        <f>SUM(H29:H48)/J48</f>
        <v>0.18181818181818182</v>
      </c>
    </row>
    <row r="49" spans="1:14" ht="13.5">
      <c r="A49" s="3">
        <v>4</v>
      </c>
      <c r="B49" s="5">
        <v>40353</v>
      </c>
      <c r="C49" s="6">
        <v>0.4444444444444444</v>
      </c>
      <c r="D49" s="3">
        <v>1</v>
      </c>
      <c r="E49" s="3"/>
      <c r="F49" s="3"/>
      <c r="G49" s="3">
        <v>1</v>
      </c>
      <c r="H49" s="30"/>
      <c r="I49" s="61" t="s">
        <v>63</v>
      </c>
      <c r="J49" s="56"/>
      <c r="K49" s="66"/>
      <c r="L49" s="66"/>
      <c r="M49" s="66"/>
      <c r="N49" s="66"/>
    </row>
    <row r="50" spans="1:14" ht="13.5">
      <c r="A50" s="3">
        <v>6</v>
      </c>
      <c r="B50" s="5">
        <v>40370</v>
      </c>
      <c r="C50" s="6">
        <v>0.7916666666666666</v>
      </c>
      <c r="D50" s="3">
        <v>1</v>
      </c>
      <c r="E50" s="3"/>
      <c r="F50" s="3">
        <v>1</v>
      </c>
      <c r="G50" s="3"/>
      <c r="H50" s="30"/>
      <c r="I50" s="61" t="s">
        <v>63</v>
      </c>
      <c r="J50" s="56"/>
      <c r="K50" s="66"/>
      <c r="L50" s="66"/>
      <c r="M50" s="66"/>
      <c r="N50" s="66"/>
    </row>
    <row r="51" spans="1:14" ht="13.5">
      <c r="A51" s="3">
        <v>12</v>
      </c>
      <c r="B51" s="5">
        <v>40427</v>
      </c>
      <c r="C51" s="6">
        <v>0.4472222222222222</v>
      </c>
      <c r="D51" s="3">
        <v>1</v>
      </c>
      <c r="E51" s="3"/>
      <c r="F51" s="3"/>
      <c r="G51" s="3"/>
      <c r="H51" s="30">
        <v>1</v>
      </c>
      <c r="I51" s="61" t="s">
        <v>63</v>
      </c>
      <c r="J51" s="56"/>
      <c r="K51" s="66"/>
      <c r="L51" s="66"/>
      <c r="M51" s="66"/>
      <c r="N51" s="66"/>
    </row>
    <row r="52" spans="1:14" ht="13.5">
      <c r="A52" s="3">
        <v>15</v>
      </c>
      <c r="B52" s="5">
        <v>40465</v>
      </c>
      <c r="C52" s="6">
        <v>0.35000000000000003</v>
      </c>
      <c r="D52" s="3">
        <v>1</v>
      </c>
      <c r="E52" s="3"/>
      <c r="F52" s="3">
        <v>1</v>
      </c>
      <c r="G52" s="3"/>
      <c r="H52" s="30"/>
      <c r="I52" s="61" t="s">
        <v>63</v>
      </c>
      <c r="J52" s="56"/>
      <c r="K52" s="66"/>
      <c r="L52" s="66"/>
      <c r="M52" s="66"/>
      <c r="N52" s="66"/>
    </row>
    <row r="53" spans="1:14" ht="13.5">
      <c r="A53" s="3">
        <v>16</v>
      </c>
      <c r="B53" s="5">
        <v>40477</v>
      </c>
      <c r="C53" s="6">
        <v>0.7284722222222223</v>
      </c>
      <c r="D53" s="3">
        <v>1</v>
      </c>
      <c r="E53" s="3"/>
      <c r="F53" s="3">
        <v>1</v>
      </c>
      <c r="G53" s="3"/>
      <c r="H53" s="30"/>
      <c r="I53" s="61" t="s">
        <v>63</v>
      </c>
      <c r="J53" s="56"/>
      <c r="K53" s="66"/>
      <c r="L53" s="66"/>
      <c r="M53" s="66"/>
      <c r="N53" s="66"/>
    </row>
    <row r="54" spans="1:14" ht="13.5">
      <c r="A54" s="3">
        <v>22</v>
      </c>
      <c r="B54" s="5">
        <v>40565</v>
      </c>
      <c r="C54" s="6">
        <v>0.3923611111111111</v>
      </c>
      <c r="D54" s="3">
        <v>1</v>
      </c>
      <c r="E54" s="3"/>
      <c r="F54" s="3"/>
      <c r="G54" s="3">
        <v>1</v>
      </c>
      <c r="H54" s="30"/>
      <c r="I54" s="61" t="s">
        <v>63</v>
      </c>
      <c r="J54" s="56"/>
      <c r="K54" s="66"/>
      <c r="L54" s="66"/>
      <c r="M54" s="66"/>
      <c r="N54" s="66"/>
    </row>
    <row r="55" spans="1:14" ht="13.5">
      <c r="A55" s="3">
        <v>25</v>
      </c>
      <c r="B55" s="5">
        <v>40586</v>
      </c>
      <c r="C55" s="6">
        <v>0.20833333333333334</v>
      </c>
      <c r="D55" s="3">
        <v>1</v>
      </c>
      <c r="E55" s="3"/>
      <c r="F55" s="3"/>
      <c r="G55" s="3">
        <v>1</v>
      </c>
      <c r="H55" s="30"/>
      <c r="I55" s="61" t="s">
        <v>63</v>
      </c>
      <c r="J55" s="56"/>
      <c r="K55" s="66"/>
      <c r="L55" s="66"/>
      <c r="M55" s="66"/>
      <c r="N55" s="66"/>
    </row>
    <row r="56" spans="1:14" ht="13.5">
      <c r="A56" s="3">
        <v>43</v>
      </c>
      <c r="B56" s="5">
        <v>40784</v>
      </c>
      <c r="C56" s="6">
        <v>0.37916666666666665</v>
      </c>
      <c r="D56" s="3">
        <v>1</v>
      </c>
      <c r="E56" s="3">
        <v>1</v>
      </c>
      <c r="F56" s="3"/>
      <c r="G56" s="3"/>
      <c r="H56" s="30"/>
      <c r="I56" s="61" t="s">
        <v>63</v>
      </c>
      <c r="J56" s="56"/>
      <c r="K56" s="66"/>
      <c r="L56" s="66"/>
      <c r="M56" s="66"/>
      <c r="N56" s="66"/>
    </row>
    <row r="57" spans="1:14" ht="13.5">
      <c r="A57" s="3">
        <v>49</v>
      </c>
      <c r="B57" s="5">
        <v>40842</v>
      </c>
      <c r="C57" s="6">
        <v>0.7847222222222222</v>
      </c>
      <c r="D57" s="3">
        <v>1</v>
      </c>
      <c r="E57" s="3"/>
      <c r="F57" s="3"/>
      <c r="G57" s="3">
        <v>1</v>
      </c>
      <c r="H57" s="30"/>
      <c r="I57" s="61" t="s">
        <v>63</v>
      </c>
      <c r="J57" s="56"/>
      <c r="K57" s="66"/>
      <c r="L57" s="66"/>
      <c r="M57" s="66"/>
      <c r="N57" s="66"/>
    </row>
    <row r="58" spans="1:14" ht="13.5">
      <c r="A58" s="3">
        <v>54</v>
      </c>
      <c r="B58" s="5">
        <v>40588</v>
      </c>
      <c r="C58" s="6">
        <v>0.5069444444444444</v>
      </c>
      <c r="D58" s="3">
        <v>1</v>
      </c>
      <c r="E58" s="3"/>
      <c r="F58" s="3"/>
      <c r="G58" s="3">
        <v>1</v>
      </c>
      <c r="H58" s="30"/>
      <c r="I58" s="61" t="s">
        <v>63</v>
      </c>
      <c r="J58" s="56"/>
      <c r="K58" s="66"/>
      <c r="L58" s="66"/>
      <c r="M58" s="66"/>
      <c r="N58" s="66"/>
    </row>
    <row r="59" spans="1:14" ht="13.5">
      <c r="A59" s="3">
        <v>56</v>
      </c>
      <c r="B59" s="5">
        <v>40939</v>
      </c>
      <c r="C59" s="6">
        <v>0.875</v>
      </c>
      <c r="D59" s="3">
        <v>1</v>
      </c>
      <c r="E59" s="3"/>
      <c r="F59" s="3"/>
      <c r="G59" s="3">
        <v>1</v>
      </c>
      <c r="H59" s="30"/>
      <c r="I59" s="61" t="s">
        <v>63</v>
      </c>
      <c r="J59" s="56"/>
      <c r="K59" s="66"/>
      <c r="L59" s="66"/>
      <c r="M59" s="66"/>
      <c r="N59" s="66"/>
    </row>
    <row r="60" spans="1:14" ht="13.5">
      <c r="A60" s="3">
        <v>59</v>
      </c>
      <c r="B60" s="5">
        <v>40970</v>
      </c>
      <c r="C60" s="6">
        <v>0.7875</v>
      </c>
      <c r="D60" s="3">
        <v>1</v>
      </c>
      <c r="E60" s="3"/>
      <c r="F60" s="3"/>
      <c r="G60" s="3">
        <v>1</v>
      </c>
      <c r="H60" s="30"/>
      <c r="I60" s="61" t="s">
        <v>63</v>
      </c>
      <c r="J60" s="56"/>
      <c r="K60" s="66"/>
      <c r="L60" s="66"/>
      <c r="M60" s="66"/>
      <c r="N60" s="66"/>
    </row>
    <row r="61" spans="1:14" ht="13.5">
      <c r="A61" s="3">
        <v>60</v>
      </c>
      <c r="B61" s="5">
        <v>40985</v>
      </c>
      <c r="C61" s="6">
        <v>0.6756944444444444</v>
      </c>
      <c r="D61" s="3">
        <v>1</v>
      </c>
      <c r="E61" s="3"/>
      <c r="F61" s="3"/>
      <c r="G61" s="3">
        <v>1</v>
      </c>
      <c r="H61" s="30"/>
      <c r="I61" s="61" t="s">
        <v>63</v>
      </c>
      <c r="J61" s="56"/>
      <c r="K61" s="66"/>
      <c r="L61" s="66"/>
      <c r="M61" s="66"/>
      <c r="N61" s="66"/>
    </row>
    <row r="62" spans="1:14" ht="13.5">
      <c r="A62" s="3">
        <v>61</v>
      </c>
      <c r="B62" s="5">
        <v>40985</v>
      </c>
      <c r="C62" s="6">
        <v>0.8541666666666666</v>
      </c>
      <c r="D62" s="3">
        <v>1</v>
      </c>
      <c r="E62" s="3"/>
      <c r="F62" s="3"/>
      <c r="G62" s="3"/>
      <c r="H62" s="30">
        <v>1</v>
      </c>
      <c r="I62" s="61" t="s">
        <v>63</v>
      </c>
      <c r="J62" s="56"/>
      <c r="K62" s="66"/>
      <c r="L62" s="66"/>
      <c r="M62" s="66"/>
      <c r="N62" s="66"/>
    </row>
    <row r="63" spans="1:14" ht="13.5">
      <c r="A63" s="3">
        <v>70</v>
      </c>
      <c r="B63" s="5">
        <v>41093</v>
      </c>
      <c r="C63" s="6">
        <v>0.9916666666666667</v>
      </c>
      <c r="D63" s="3">
        <v>1</v>
      </c>
      <c r="E63" s="3"/>
      <c r="F63" s="3"/>
      <c r="G63" s="3">
        <v>1</v>
      </c>
      <c r="H63" s="30"/>
      <c r="I63" s="61" t="s">
        <v>63</v>
      </c>
      <c r="J63" s="56"/>
      <c r="K63" s="66"/>
      <c r="L63" s="66"/>
      <c r="M63" s="66"/>
      <c r="N63" s="66"/>
    </row>
    <row r="64" spans="1:14" ht="13.5">
      <c r="A64" s="3">
        <v>72</v>
      </c>
      <c r="B64" s="5">
        <v>41093</v>
      </c>
      <c r="C64" s="6">
        <v>0.46249999999999997</v>
      </c>
      <c r="D64" s="3">
        <v>1</v>
      </c>
      <c r="E64" s="3"/>
      <c r="F64" s="3"/>
      <c r="G64" s="3">
        <v>1</v>
      </c>
      <c r="H64" s="30"/>
      <c r="I64" s="61" t="s">
        <v>63</v>
      </c>
      <c r="J64" s="56"/>
      <c r="K64" s="66"/>
      <c r="L64" s="66"/>
      <c r="M64" s="66"/>
      <c r="N64" s="66"/>
    </row>
    <row r="65" spans="1:14" ht="13.5">
      <c r="A65" s="3">
        <v>75</v>
      </c>
      <c r="B65" s="5">
        <v>41116</v>
      </c>
      <c r="C65" s="6">
        <v>0.6145833333333334</v>
      </c>
      <c r="D65" s="3">
        <v>1</v>
      </c>
      <c r="E65" s="3"/>
      <c r="F65" s="3"/>
      <c r="G65" s="3">
        <v>1</v>
      </c>
      <c r="H65" s="30"/>
      <c r="I65" s="61" t="s">
        <v>63</v>
      </c>
      <c r="J65" s="56"/>
      <c r="K65" s="66"/>
      <c r="L65" s="66"/>
      <c r="M65" s="66"/>
      <c r="N65" s="66"/>
    </row>
    <row r="66" spans="1:14" ht="13.5">
      <c r="A66" s="3">
        <v>81</v>
      </c>
      <c r="B66" s="5">
        <v>41187</v>
      </c>
      <c r="C66" s="6">
        <v>0.7388888888888889</v>
      </c>
      <c r="D66" s="3">
        <v>1</v>
      </c>
      <c r="E66" s="3"/>
      <c r="F66" s="3"/>
      <c r="G66" s="3">
        <v>1</v>
      </c>
      <c r="H66" s="30"/>
      <c r="I66" s="61" t="s">
        <v>63</v>
      </c>
      <c r="J66" s="56"/>
      <c r="K66" s="66"/>
      <c r="L66" s="66"/>
      <c r="M66" s="66"/>
      <c r="N66" s="66"/>
    </row>
    <row r="67" spans="1:14" ht="13.5">
      <c r="A67" s="3">
        <v>82</v>
      </c>
      <c r="B67" s="5">
        <v>41200</v>
      </c>
      <c r="C67" s="6">
        <v>0.24305555555555555</v>
      </c>
      <c r="D67" s="3">
        <v>1</v>
      </c>
      <c r="E67" s="3"/>
      <c r="F67" s="3"/>
      <c r="G67" s="3">
        <v>1</v>
      </c>
      <c r="H67" s="30"/>
      <c r="I67" s="61" t="s">
        <v>63</v>
      </c>
      <c r="J67" s="56"/>
      <c r="K67" s="66"/>
      <c r="L67" s="66"/>
      <c r="M67" s="66"/>
      <c r="N67" s="66"/>
    </row>
    <row r="68" spans="1:14" ht="13.5">
      <c r="A68" s="3">
        <v>90</v>
      </c>
      <c r="B68" s="5">
        <v>41333</v>
      </c>
      <c r="C68" s="6">
        <v>0.31736111111111115</v>
      </c>
      <c r="D68" s="3">
        <v>1</v>
      </c>
      <c r="E68" s="3"/>
      <c r="F68" s="3">
        <v>1</v>
      </c>
      <c r="G68" s="3"/>
      <c r="H68" s="30"/>
      <c r="I68" s="61" t="s">
        <v>63</v>
      </c>
      <c r="J68" s="56"/>
      <c r="K68" s="66"/>
      <c r="L68" s="66"/>
      <c r="M68" s="66"/>
      <c r="N68" s="66"/>
    </row>
    <row r="69" spans="1:14" ht="13.5">
      <c r="A69" s="3">
        <v>92</v>
      </c>
      <c r="B69" s="5">
        <v>41367</v>
      </c>
      <c r="C69" s="6">
        <v>0.8680555555555555</v>
      </c>
      <c r="D69" s="3">
        <v>1</v>
      </c>
      <c r="E69" s="3"/>
      <c r="F69" s="3"/>
      <c r="G69" s="3">
        <v>1</v>
      </c>
      <c r="H69" s="30"/>
      <c r="I69" s="61" t="s">
        <v>63</v>
      </c>
      <c r="J69" s="56"/>
      <c r="K69" s="66"/>
      <c r="L69" s="66"/>
      <c r="M69" s="66"/>
      <c r="N69" s="66"/>
    </row>
    <row r="70" spans="1:14" ht="13.5">
      <c r="A70" s="3">
        <v>93</v>
      </c>
      <c r="B70" s="5">
        <v>41377</v>
      </c>
      <c r="C70" s="6">
        <v>0.43263888888888885</v>
      </c>
      <c r="D70" s="3">
        <v>2</v>
      </c>
      <c r="E70" s="3"/>
      <c r="F70" s="3"/>
      <c r="G70" s="3"/>
      <c r="H70" s="30">
        <v>1</v>
      </c>
      <c r="I70" s="61" t="s">
        <v>63</v>
      </c>
      <c r="J70" s="56"/>
      <c r="K70" s="66"/>
      <c r="L70" s="66"/>
      <c r="M70" s="66"/>
      <c r="N70" s="66"/>
    </row>
    <row r="71" spans="1:14" ht="13.5">
      <c r="A71" s="3">
        <v>94</v>
      </c>
      <c r="B71" s="5">
        <v>41398</v>
      </c>
      <c r="C71" s="6">
        <v>0.7111111111111111</v>
      </c>
      <c r="D71" s="3">
        <v>1</v>
      </c>
      <c r="E71" s="3"/>
      <c r="F71" s="3"/>
      <c r="G71" s="3">
        <v>1</v>
      </c>
      <c r="H71" s="30"/>
      <c r="I71" s="62" t="s">
        <v>63</v>
      </c>
      <c r="J71" s="56">
        <f>SUM(E49:H71)</f>
        <v>23</v>
      </c>
      <c r="K71" s="67">
        <f>SUM(E49:E71)/J71</f>
        <v>0.043478260869565216</v>
      </c>
      <c r="L71" s="67">
        <f>SUM(F49:F71)/J71</f>
        <v>0.17391304347826086</v>
      </c>
      <c r="M71" s="67">
        <f>SUM(G49:G71)/J71</f>
        <v>0.6521739130434783</v>
      </c>
      <c r="N71" s="67">
        <f>SUM(H49:H71)/J71</f>
        <v>0.13043478260869565</v>
      </c>
    </row>
    <row r="72" spans="1:14" ht="13.5">
      <c r="A72" s="3">
        <v>1</v>
      </c>
      <c r="B72" s="5">
        <v>40338</v>
      </c>
      <c r="C72" s="6">
        <v>0.5625</v>
      </c>
      <c r="D72" s="3">
        <v>1</v>
      </c>
      <c r="E72" s="3"/>
      <c r="F72" s="3"/>
      <c r="G72" s="3"/>
      <c r="H72" s="30">
        <v>1</v>
      </c>
      <c r="I72" s="61" t="s">
        <v>58</v>
      </c>
      <c r="J72" s="56"/>
      <c r="K72" s="66"/>
      <c r="L72" s="66"/>
      <c r="M72" s="66"/>
      <c r="N72" s="66"/>
    </row>
    <row r="73" spans="1:14" ht="13.5">
      <c r="A73" s="3">
        <v>3</v>
      </c>
      <c r="B73" s="5">
        <v>40350</v>
      </c>
      <c r="C73" s="6">
        <v>0.3333333333333333</v>
      </c>
      <c r="D73" s="3">
        <v>1</v>
      </c>
      <c r="E73" s="3"/>
      <c r="F73" s="3"/>
      <c r="G73" s="3">
        <v>1</v>
      </c>
      <c r="H73" s="30"/>
      <c r="I73" s="61" t="s">
        <v>58</v>
      </c>
      <c r="J73" s="56"/>
      <c r="K73" s="66"/>
      <c r="L73" s="66"/>
      <c r="M73" s="66"/>
      <c r="N73" s="66"/>
    </row>
    <row r="74" spans="1:14" ht="13.5">
      <c r="A74" s="3">
        <v>8</v>
      </c>
      <c r="B74" s="5">
        <v>40380</v>
      </c>
      <c r="C74" s="6">
        <v>0.2986111111111111</v>
      </c>
      <c r="D74" s="3">
        <v>1</v>
      </c>
      <c r="E74" s="3"/>
      <c r="F74" s="3"/>
      <c r="G74" s="3">
        <v>1</v>
      </c>
      <c r="H74" s="30"/>
      <c r="I74" s="61" t="s">
        <v>58</v>
      </c>
      <c r="J74" s="56"/>
      <c r="K74" s="66"/>
      <c r="L74" s="66"/>
      <c r="M74" s="66"/>
      <c r="N74" s="66"/>
    </row>
    <row r="75" spans="1:14" ht="13.5">
      <c r="A75" s="3">
        <v>9</v>
      </c>
      <c r="B75" s="5">
        <v>40395</v>
      </c>
      <c r="C75" s="6">
        <v>0.6798611111111111</v>
      </c>
      <c r="D75" s="3">
        <v>1</v>
      </c>
      <c r="E75" s="3"/>
      <c r="F75" s="3">
        <v>1</v>
      </c>
      <c r="G75" s="3"/>
      <c r="H75" s="30"/>
      <c r="I75" s="61" t="s">
        <v>58</v>
      </c>
      <c r="J75" s="56"/>
      <c r="K75" s="66"/>
      <c r="L75" s="66"/>
      <c r="M75" s="66"/>
      <c r="N75" s="66"/>
    </row>
    <row r="76" spans="1:14" ht="13.5">
      <c r="A76" s="3">
        <v>13</v>
      </c>
      <c r="B76" s="5">
        <v>40456</v>
      </c>
      <c r="C76" s="6">
        <v>0.8076388888888889</v>
      </c>
      <c r="D76" s="3">
        <v>1</v>
      </c>
      <c r="E76" s="3"/>
      <c r="F76" s="3"/>
      <c r="G76" s="3"/>
      <c r="H76" s="30">
        <v>1</v>
      </c>
      <c r="I76" s="61" t="s">
        <v>58</v>
      </c>
      <c r="J76" s="56"/>
      <c r="K76" s="66"/>
      <c r="L76" s="66"/>
      <c r="M76" s="66"/>
      <c r="N76" s="66"/>
    </row>
    <row r="77" spans="1:14" ht="13.5">
      <c r="A77" s="3">
        <v>20</v>
      </c>
      <c r="B77" s="5">
        <v>40560</v>
      </c>
      <c r="C77" s="6">
        <v>0.40277777777777773</v>
      </c>
      <c r="D77" s="3">
        <v>1</v>
      </c>
      <c r="E77" s="3"/>
      <c r="F77" s="3"/>
      <c r="G77" s="3">
        <v>1</v>
      </c>
      <c r="H77" s="30"/>
      <c r="I77" s="61" t="s">
        <v>58</v>
      </c>
      <c r="J77" s="56"/>
      <c r="K77" s="66"/>
      <c r="L77" s="66"/>
      <c r="M77" s="66"/>
      <c r="N77" s="66"/>
    </row>
    <row r="78" spans="1:14" ht="13.5">
      <c r="A78" s="3">
        <v>21</v>
      </c>
      <c r="B78" s="5">
        <v>40564</v>
      </c>
      <c r="C78" s="6">
        <v>0.05555555555555555</v>
      </c>
      <c r="D78" s="3">
        <v>1</v>
      </c>
      <c r="E78" s="3"/>
      <c r="F78" s="3"/>
      <c r="G78" s="3"/>
      <c r="H78" s="30">
        <v>1</v>
      </c>
      <c r="I78" s="61" t="s">
        <v>58</v>
      </c>
      <c r="J78" s="56"/>
      <c r="K78" s="66"/>
      <c r="L78" s="66"/>
      <c r="M78" s="66"/>
      <c r="N78" s="66"/>
    </row>
    <row r="79" spans="1:14" ht="13.5">
      <c r="A79" s="3">
        <v>24</v>
      </c>
      <c r="B79" s="5">
        <v>40579</v>
      </c>
      <c r="C79" s="6">
        <v>0.4861111111111111</v>
      </c>
      <c r="D79" s="3">
        <v>1</v>
      </c>
      <c r="E79" s="3"/>
      <c r="F79" s="3"/>
      <c r="G79" s="3">
        <v>1</v>
      </c>
      <c r="H79" s="30"/>
      <c r="I79" s="61" t="s">
        <v>58</v>
      </c>
      <c r="J79" s="56"/>
      <c r="K79" s="66"/>
      <c r="L79" s="66"/>
      <c r="M79" s="66"/>
      <c r="N79" s="66"/>
    </row>
    <row r="80" spans="1:14" ht="13.5">
      <c r="A80" s="3">
        <v>27</v>
      </c>
      <c r="B80" s="5">
        <v>40593</v>
      </c>
      <c r="C80" s="6">
        <v>0.46527777777777773</v>
      </c>
      <c r="D80" s="3">
        <v>1</v>
      </c>
      <c r="E80" s="3"/>
      <c r="F80" s="3"/>
      <c r="G80" s="3"/>
      <c r="H80" s="30">
        <v>1</v>
      </c>
      <c r="I80" s="61" t="s">
        <v>58</v>
      </c>
      <c r="J80" s="56"/>
      <c r="K80" s="66"/>
      <c r="L80" s="66"/>
      <c r="M80" s="66"/>
      <c r="N80" s="66"/>
    </row>
    <row r="81" spans="1:14" ht="13.5">
      <c r="A81" s="3">
        <v>29</v>
      </c>
      <c r="B81" s="5">
        <v>40626</v>
      </c>
      <c r="C81" s="6">
        <v>0.2638888888888889</v>
      </c>
      <c r="D81" s="3">
        <v>1</v>
      </c>
      <c r="E81" s="3"/>
      <c r="F81" s="3"/>
      <c r="G81" s="3">
        <v>1</v>
      </c>
      <c r="H81" s="30"/>
      <c r="I81" s="61" t="s">
        <v>58</v>
      </c>
      <c r="J81" s="56"/>
      <c r="K81" s="66"/>
      <c r="L81" s="66"/>
      <c r="M81" s="66"/>
      <c r="N81" s="66"/>
    </row>
    <row r="82" spans="1:14" ht="13.5">
      <c r="A82" s="3">
        <v>32</v>
      </c>
      <c r="B82" s="5">
        <v>40680</v>
      </c>
      <c r="C82" s="6">
        <v>0.9965277777777778</v>
      </c>
      <c r="D82" s="3">
        <v>1</v>
      </c>
      <c r="E82" s="3"/>
      <c r="F82" s="3">
        <v>1</v>
      </c>
      <c r="G82" s="3"/>
      <c r="H82" s="30"/>
      <c r="I82" s="61" t="s">
        <v>58</v>
      </c>
      <c r="J82" s="56"/>
      <c r="K82" s="66"/>
      <c r="L82" s="66"/>
      <c r="M82" s="66"/>
      <c r="N82" s="66"/>
    </row>
    <row r="83" spans="1:14" ht="13.5">
      <c r="A83" s="3">
        <v>36</v>
      </c>
      <c r="B83" s="5">
        <v>40695</v>
      </c>
      <c r="C83" s="6">
        <v>0.3194444444444445</v>
      </c>
      <c r="D83" s="3">
        <v>2</v>
      </c>
      <c r="E83" s="3"/>
      <c r="F83" s="3">
        <v>1</v>
      </c>
      <c r="G83" s="3">
        <v>1</v>
      </c>
      <c r="H83" s="30"/>
      <c r="I83" s="61" t="s">
        <v>58</v>
      </c>
      <c r="J83" s="56"/>
      <c r="K83" s="66"/>
      <c r="L83" s="66"/>
      <c r="M83" s="66"/>
      <c r="N83" s="66"/>
    </row>
    <row r="84" spans="1:14" ht="13.5">
      <c r="A84" s="3">
        <v>38</v>
      </c>
      <c r="B84" s="5">
        <v>40705</v>
      </c>
      <c r="C84" s="6">
        <v>0.4583333333333333</v>
      </c>
      <c r="D84" s="3">
        <v>1</v>
      </c>
      <c r="E84" s="3"/>
      <c r="F84" s="3"/>
      <c r="G84" s="3">
        <v>1</v>
      </c>
      <c r="H84" s="30"/>
      <c r="I84" s="61" t="s">
        <v>58</v>
      </c>
      <c r="J84" s="56"/>
      <c r="K84" s="66"/>
      <c r="L84" s="66"/>
      <c r="M84" s="66"/>
      <c r="N84" s="66"/>
    </row>
    <row r="85" spans="1:14" ht="13.5">
      <c r="A85" s="3">
        <v>40</v>
      </c>
      <c r="B85" s="5">
        <v>40737</v>
      </c>
      <c r="C85" s="6">
        <v>0.3645833333333333</v>
      </c>
      <c r="D85" s="3">
        <v>1</v>
      </c>
      <c r="E85" s="3"/>
      <c r="F85" s="3">
        <v>1</v>
      </c>
      <c r="G85" s="3">
        <v>1</v>
      </c>
      <c r="H85" s="30"/>
      <c r="I85" s="61" t="s">
        <v>58</v>
      </c>
      <c r="J85" s="56"/>
      <c r="K85" s="66"/>
      <c r="L85" s="66"/>
      <c r="M85" s="66"/>
      <c r="N85" s="66"/>
    </row>
    <row r="86" spans="1:14" ht="13.5">
      <c r="A86" s="3">
        <v>44</v>
      </c>
      <c r="B86" s="5">
        <v>40788</v>
      </c>
      <c r="C86" s="6">
        <v>0.3888888888888889</v>
      </c>
      <c r="D86" s="3">
        <v>1</v>
      </c>
      <c r="E86" s="3"/>
      <c r="F86" s="3"/>
      <c r="G86" s="3">
        <v>1</v>
      </c>
      <c r="H86" s="30"/>
      <c r="I86" s="61" t="s">
        <v>58</v>
      </c>
      <c r="J86" s="56"/>
      <c r="K86" s="66"/>
      <c r="L86" s="66"/>
      <c r="M86" s="66"/>
      <c r="N86" s="66"/>
    </row>
    <row r="87" spans="1:14" ht="13.5">
      <c r="A87" s="3">
        <v>47</v>
      </c>
      <c r="B87" s="5">
        <v>40811</v>
      </c>
      <c r="C87" s="6">
        <v>0.4930555555555556</v>
      </c>
      <c r="D87" s="3">
        <v>1</v>
      </c>
      <c r="E87" s="3"/>
      <c r="F87" s="3"/>
      <c r="G87" s="3">
        <v>1</v>
      </c>
      <c r="H87" s="30"/>
      <c r="I87" s="61" t="s">
        <v>58</v>
      </c>
      <c r="J87" s="56"/>
      <c r="K87" s="66"/>
      <c r="L87" s="66"/>
      <c r="M87" s="66"/>
      <c r="N87" s="66"/>
    </row>
    <row r="88" spans="1:14" ht="13.5">
      <c r="A88" s="3">
        <v>50</v>
      </c>
      <c r="B88" s="5">
        <v>40870</v>
      </c>
      <c r="C88" s="6">
        <v>0.6736111111111112</v>
      </c>
      <c r="D88" s="3">
        <v>1</v>
      </c>
      <c r="E88" s="3"/>
      <c r="F88" s="3"/>
      <c r="G88" s="3"/>
      <c r="H88" s="30">
        <v>1</v>
      </c>
      <c r="I88" s="61" t="s">
        <v>58</v>
      </c>
      <c r="J88" s="56"/>
      <c r="K88" s="66"/>
      <c r="L88" s="66"/>
      <c r="M88" s="66"/>
      <c r="N88" s="66"/>
    </row>
    <row r="89" spans="1:14" ht="13.5">
      <c r="A89" s="3">
        <v>51</v>
      </c>
      <c r="B89" s="5">
        <v>40873</v>
      </c>
      <c r="C89" s="6">
        <v>0.6041666666666666</v>
      </c>
      <c r="D89" s="3">
        <v>1</v>
      </c>
      <c r="E89" s="3"/>
      <c r="F89" s="3">
        <v>1</v>
      </c>
      <c r="G89" s="3"/>
      <c r="H89" s="30"/>
      <c r="I89" s="61" t="s">
        <v>58</v>
      </c>
      <c r="J89" s="56"/>
      <c r="K89" s="66"/>
      <c r="L89" s="66"/>
      <c r="M89" s="66"/>
      <c r="N89" s="66"/>
    </row>
    <row r="90" spans="1:14" ht="13.5">
      <c r="A90" s="3">
        <v>57</v>
      </c>
      <c r="B90" s="5">
        <v>40947</v>
      </c>
      <c r="C90" s="6">
        <v>0.3958333333333333</v>
      </c>
      <c r="D90" s="3">
        <v>1</v>
      </c>
      <c r="E90" s="3"/>
      <c r="F90" s="3"/>
      <c r="G90" s="3"/>
      <c r="H90" s="30">
        <v>1</v>
      </c>
      <c r="I90" s="61" t="s">
        <v>58</v>
      </c>
      <c r="J90" s="56"/>
      <c r="K90" s="66"/>
      <c r="L90" s="66"/>
      <c r="M90" s="66"/>
      <c r="N90" s="66"/>
    </row>
    <row r="91" spans="1:14" ht="13.5">
      <c r="A91" s="3">
        <v>58</v>
      </c>
      <c r="B91" s="5">
        <v>40961</v>
      </c>
      <c r="C91" s="6">
        <v>0.40972222222222227</v>
      </c>
      <c r="D91" s="3">
        <v>1</v>
      </c>
      <c r="E91" s="3"/>
      <c r="F91" s="3">
        <v>1</v>
      </c>
      <c r="G91" s="3"/>
      <c r="H91" s="30"/>
      <c r="I91" s="61" t="s">
        <v>58</v>
      </c>
      <c r="J91" s="56"/>
      <c r="K91" s="66"/>
      <c r="L91" s="66"/>
      <c r="M91" s="66"/>
      <c r="N91" s="66"/>
    </row>
    <row r="92" spans="1:14" ht="13.5">
      <c r="A92" s="3">
        <v>65</v>
      </c>
      <c r="B92" s="5">
        <v>41027</v>
      </c>
      <c r="C92" s="6">
        <v>0.09722222222222222</v>
      </c>
      <c r="D92" s="3">
        <v>1</v>
      </c>
      <c r="E92" s="3"/>
      <c r="F92" s="3"/>
      <c r="G92" s="3"/>
      <c r="H92" s="30">
        <v>1</v>
      </c>
      <c r="I92" s="61" t="s">
        <v>58</v>
      </c>
      <c r="J92" s="56"/>
      <c r="K92" s="66"/>
      <c r="L92" s="66"/>
      <c r="M92" s="66"/>
      <c r="N92" s="66"/>
    </row>
    <row r="93" spans="1:14" ht="13.5">
      <c r="A93" s="3">
        <v>66</v>
      </c>
      <c r="B93" s="5">
        <v>41037</v>
      </c>
      <c r="C93" s="6">
        <v>0.375</v>
      </c>
      <c r="D93" s="3">
        <v>1</v>
      </c>
      <c r="E93" s="3"/>
      <c r="F93" s="3"/>
      <c r="G93" s="3">
        <v>1</v>
      </c>
      <c r="H93" s="30"/>
      <c r="I93" s="61" t="s">
        <v>58</v>
      </c>
      <c r="J93" s="56"/>
      <c r="K93" s="66"/>
      <c r="L93" s="66"/>
      <c r="M93" s="66"/>
      <c r="N93" s="66"/>
    </row>
    <row r="94" spans="1:14" ht="13.5">
      <c r="A94" s="3">
        <v>67</v>
      </c>
      <c r="B94" s="5">
        <v>41073</v>
      </c>
      <c r="C94" s="6">
        <v>0.017361111111111112</v>
      </c>
      <c r="D94" s="3">
        <v>1</v>
      </c>
      <c r="E94" s="3"/>
      <c r="F94" s="3"/>
      <c r="G94" s="3">
        <v>1</v>
      </c>
      <c r="H94" s="30"/>
      <c r="I94" s="61" t="s">
        <v>58</v>
      </c>
      <c r="J94" s="56"/>
      <c r="K94" s="66"/>
      <c r="L94" s="66"/>
      <c r="M94" s="66"/>
      <c r="N94" s="66"/>
    </row>
    <row r="95" spans="1:14" ht="13.5">
      <c r="A95" s="3">
        <v>68</v>
      </c>
      <c r="B95" s="5">
        <v>41075</v>
      </c>
      <c r="C95" s="6">
        <v>0.6979166666666666</v>
      </c>
      <c r="D95" s="3">
        <v>1</v>
      </c>
      <c r="E95" s="3"/>
      <c r="F95" s="3"/>
      <c r="G95" s="3">
        <v>1</v>
      </c>
      <c r="H95" s="30"/>
      <c r="I95" s="61" t="s">
        <v>58</v>
      </c>
      <c r="J95" s="56"/>
      <c r="K95" s="66"/>
      <c r="L95" s="66"/>
      <c r="M95" s="66"/>
      <c r="N95" s="66"/>
    </row>
    <row r="96" spans="1:14" ht="13.5">
      <c r="A96" s="3">
        <v>71</v>
      </c>
      <c r="B96" s="5">
        <v>41093</v>
      </c>
      <c r="C96" s="6">
        <v>0.4895833333333333</v>
      </c>
      <c r="D96" s="3">
        <v>1</v>
      </c>
      <c r="E96" s="3"/>
      <c r="F96" s="3"/>
      <c r="G96" s="3"/>
      <c r="H96" s="30">
        <v>1</v>
      </c>
      <c r="I96" s="61" t="s">
        <v>58</v>
      </c>
      <c r="J96" s="56"/>
      <c r="K96" s="66"/>
      <c r="L96" s="66"/>
      <c r="M96" s="66"/>
      <c r="N96" s="66"/>
    </row>
    <row r="97" spans="1:14" ht="13.5">
      <c r="A97" s="3">
        <v>76</v>
      </c>
      <c r="B97" s="5">
        <v>41125</v>
      </c>
      <c r="C97" s="6">
        <v>0.4166666666666667</v>
      </c>
      <c r="D97" s="3">
        <v>1</v>
      </c>
      <c r="E97" s="3"/>
      <c r="F97" s="3">
        <v>1</v>
      </c>
      <c r="G97" s="3"/>
      <c r="H97" s="30"/>
      <c r="I97" s="61" t="s">
        <v>58</v>
      </c>
      <c r="J97" s="56"/>
      <c r="K97" s="66"/>
      <c r="L97" s="66"/>
      <c r="M97" s="66"/>
      <c r="N97" s="66"/>
    </row>
    <row r="98" spans="1:14" ht="13.5">
      <c r="A98" s="3">
        <v>80</v>
      </c>
      <c r="B98" s="5">
        <v>41155</v>
      </c>
      <c r="C98" s="6">
        <v>0.34722222222222227</v>
      </c>
      <c r="D98" s="3">
        <v>1</v>
      </c>
      <c r="E98" s="3"/>
      <c r="F98" s="3"/>
      <c r="G98" s="3">
        <v>1</v>
      </c>
      <c r="H98" s="30"/>
      <c r="I98" s="61" t="s">
        <v>58</v>
      </c>
      <c r="J98" s="56"/>
      <c r="K98" s="66"/>
      <c r="L98" s="66"/>
      <c r="M98" s="66"/>
      <c r="N98" s="66"/>
    </row>
    <row r="99" spans="1:14" ht="13.5">
      <c r="A99" s="3">
        <v>83</v>
      </c>
      <c r="B99" s="5">
        <v>41201</v>
      </c>
      <c r="C99" s="6">
        <v>0.2881944444444445</v>
      </c>
      <c r="D99" s="3">
        <v>1</v>
      </c>
      <c r="E99" s="3"/>
      <c r="F99" s="3"/>
      <c r="G99" s="3">
        <v>1</v>
      </c>
      <c r="H99" s="30"/>
      <c r="I99" s="61" t="s">
        <v>58</v>
      </c>
      <c r="J99" s="56"/>
      <c r="K99" s="66"/>
      <c r="L99" s="66"/>
      <c r="M99" s="66"/>
      <c r="N99" s="66"/>
    </row>
    <row r="100" spans="1:14" ht="13.5">
      <c r="A100" s="3">
        <v>87</v>
      </c>
      <c r="B100" s="5">
        <v>41278</v>
      </c>
      <c r="C100" s="6">
        <v>0.71875</v>
      </c>
      <c r="D100" s="3">
        <v>1</v>
      </c>
      <c r="E100" s="3"/>
      <c r="F100" s="3">
        <v>1</v>
      </c>
      <c r="G100" s="3"/>
      <c r="H100" s="30"/>
      <c r="I100" s="61" t="s">
        <v>58</v>
      </c>
      <c r="J100" s="56"/>
      <c r="K100" s="66"/>
      <c r="L100" s="66"/>
      <c r="M100" s="66"/>
      <c r="N100" s="66"/>
    </row>
    <row r="101" spans="1:14" ht="13.5">
      <c r="A101" s="3">
        <v>96</v>
      </c>
      <c r="B101" s="5">
        <v>41401</v>
      </c>
      <c r="C101" s="6">
        <v>0.7152777777777778</v>
      </c>
      <c r="D101" s="3">
        <v>1</v>
      </c>
      <c r="E101" s="3"/>
      <c r="F101" s="3"/>
      <c r="G101" s="3"/>
      <c r="H101" s="30">
        <v>1</v>
      </c>
      <c r="I101" s="61" t="s">
        <v>58</v>
      </c>
      <c r="J101" s="56">
        <f>SUM(E72:H101)</f>
        <v>32</v>
      </c>
      <c r="K101" s="67">
        <f>SUM(E72:E101)/J101</f>
        <v>0</v>
      </c>
      <c r="L101" s="67">
        <f>SUM(F72:F101)/J101</f>
        <v>0.25</v>
      </c>
      <c r="M101" s="67">
        <f>SUM(G72:G101)/J101</f>
        <v>0.46875</v>
      </c>
      <c r="N101" s="67">
        <f>SUM(H72:H101)/J101</f>
        <v>0.28125</v>
      </c>
    </row>
    <row r="102" spans="1:10" ht="13.5">
      <c r="A102" s="15"/>
      <c r="B102" s="16"/>
      <c r="C102" s="17"/>
      <c r="D102" s="44">
        <f>SUM(D5:D101)</f>
        <v>104</v>
      </c>
      <c r="E102" s="45">
        <f>SUM(E4:E101)</f>
        <v>5</v>
      </c>
      <c r="F102" s="45">
        <f>SUM(F4:F101)</f>
        <v>21</v>
      </c>
      <c r="G102" s="45">
        <f>SUM(G4:G101)</f>
        <v>49</v>
      </c>
      <c r="H102" s="45">
        <f>SUM(H4:H101)</f>
        <v>29</v>
      </c>
      <c r="I102" s="46" t="s">
        <v>46</v>
      </c>
      <c r="J102" s="28">
        <f>SUM(E102:H102)</f>
        <v>104</v>
      </c>
    </row>
    <row r="103" spans="1:9" ht="22.5">
      <c r="A103" s="15"/>
      <c r="B103" s="16"/>
      <c r="C103" s="17"/>
      <c r="D103" s="11"/>
      <c r="E103" s="58">
        <f>E102/$D$102</f>
        <v>0.04807692307692308</v>
      </c>
      <c r="F103" s="58">
        <f>F102/$D$102</f>
        <v>0.20192307692307693</v>
      </c>
      <c r="G103" s="58">
        <f>G102/$D$102</f>
        <v>0.47115384615384615</v>
      </c>
      <c r="H103" s="58">
        <f>H102/$D$102</f>
        <v>0.27884615384615385</v>
      </c>
      <c r="I103" s="59" t="s">
        <v>35</v>
      </c>
    </row>
    <row r="104" spans="1:12" ht="13.5">
      <c r="A104" s="11"/>
      <c r="B104" s="16"/>
      <c r="C104" s="17"/>
      <c r="D104" s="11"/>
      <c r="E104" s="22"/>
      <c r="F104" s="22"/>
      <c r="G104" s="22"/>
      <c r="H104" s="22"/>
      <c r="I104" s="25"/>
      <c r="L104" s="14"/>
    </row>
    <row r="105" spans="1:12" ht="13.5">
      <c r="A105" s="11"/>
      <c r="B105" s="16"/>
      <c r="C105" s="17"/>
      <c r="D105" s="11"/>
      <c r="E105" s="22"/>
      <c r="F105" s="22"/>
      <c r="G105" s="22"/>
      <c r="H105" s="22"/>
      <c r="I105" s="25"/>
      <c r="L105" s="14"/>
    </row>
    <row r="106" spans="1:9" ht="13.5">
      <c r="A106" s="11"/>
      <c r="B106" s="16"/>
      <c r="C106" s="17"/>
      <c r="D106" s="11"/>
      <c r="E106" s="39" t="s">
        <v>45</v>
      </c>
      <c r="F106" s="40" t="s">
        <v>43</v>
      </c>
      <c r="G106" s="40" t="s">
        <v>44</v>
      </c>
      <c r="H106" s="40" t="s">
        <v>37</v>
      </c>
      <c r="I106" s="36"/>
    </row>
    <row r="107" spans="1:9" ht="13.5">
      <c r="A107" s="11"/>
      <c r="B107" s="16"/>
      <c r="C107" s="17"/>
      <c r="D107" s="69" t="s">
        <v>31</v>
      </c>
      <c r="E107" s="41">
        <f>SUM(E5:E16)</f>
        <v>1</v>
      </c>
      <c r="F107" s="29">
        <f>SUM(F5:F16)</f>
        <v>3</v>
      </c>
      <c r="G107" s="29">
        <f>SUM(G5:G16)</f>
        <v>4</v>
      </c>
      <c r="H107" s="29">
        <f>SUM(H5:H16)</f>
        <v>5</v>
      </c>
      <c r="I107" s="37" t="s">
        <v>31</v>
      </c>
    </row>
    <row r="108" spans="1:9" ht="13.5">
      <c r="A108" s="11"/>
      <c r="B108" s="16"/>
      <c r="C108" s="17"/>
      <c r="D108" s="69" t="s">
        <v>1</v>
      </c>
      <c r="E108" s="41">
        <f>SUM(E17:E28)</f>
        <v>0</v>
      </c>
      <c r="F108" s="29">
        <f>SUM(F17:F28)</f>
        <v>1</v>
      </c>
      <c r="G108" s="29">
        <f>SUM(G17:G28)</f>
        <v>5</v>
      </c>
      <c r="H108" s="29">
        <f>SUM(H17:H28)</f>
        <v>8</v>
      </c>
      <c r="I108" s="37" t="s">
        <v>1</v>
      </c>
    </row>
    <row r="109" spans="1:9" ht="13.5">
      <c r="A109" s="11"/>
      <c r="B109" s="16"/>
      <c r="C109" s="17"/>
      <c r="D109" s="69" t="s">
        <v>2</v>
      </c>
      <c r="E109" s="41">
        <f>SUM(E29:E48)</f>
        <v>3</v>
      </c>
      <c r="F109" s="29">
        <f>SUM(F29:F48)</f>
        <v>5</v>
      </c>
      <c r="G109" s="29">
        <f>SUM(G29:G48)</f>
        <v>10</v>
      </c>
      <c r="H109" s="29">
        <f>SUM(H29:H48)</f>
        <v>4</v>
      </c>
      <c r="I109" s="37" t="s">
        <v>2</v>
      </c>
    </row>
    <row r="110" spans="1:9" ht="13.5">
      <c r="A110" s="11"/>
      <c r="B110" s="16"/>
      <c r="C110" s="17"/>
      <c r="D110" s="69" t="s">
        <v>63</v>
      </c>
      <c r="E110" s="41">
        <f>SUM(E49:E71)</f>
        <v>1</v>
      </c>
      <c r="F110" s="29">
        <f>SUM(F49:F71)</f>
        <v>4</v>
      </c>
      <c r="G110" s="29">
        <f>SUM(G49:G71)</f>
        <v>15</v>
      </c>
      <c r="H110" s="29">
        <f>SUM(H49:H71)</f>
        <v>3</v>
      </c>
      <c r="I110" s="37" t="s">
        <v>63</v>
      </c>
    </row>
    <row r="111" spans="1:9" ht="13.5">
      <c r="A111" s="11"/>
      <c r="B111" s="16"/>
      <c r="C111" s="17"/>
      <c r="D111" s="69" t="s">
        <v>58</v>
      </c>
      <c r="E111" s="42">
        <f>SUM(E72:E101)</f>
        <v>0</v>
      </c>
      <c r="F111" s="43">
        <f>SUM(F72:F101)</f>
        <v>8</v>
      </c>
      <c r="G111" s="43">
        <f>SUM(G72:G101)</f>
        <v>15</v>
      </c>
      <c r="H111" s="43">
        <f>SUM(H72:H101)</f>
        <v>9</v>
      </c>
      <c r="I111" s="38" t="s">
        <v>58</v>
      </c>
    </row>
    <row r="112" spans="1:9" ht="15" thickBot="1">
      <c r="A112" s="11"/>
      <c r="B112" s="16"/>
      <c r="C112" s="17"/>
      <c r="D112" s="70"/>
      <c r="E112" s="29"/>
      <c r="F112" s="29"/>
      <c r="G112" s="29"/>
      <c r="H112" s="29"/>
      <c r="I112" s="25"/>
    </row>
    <row r="113" spans="1:9" ht="18">
      <c r="A113" s="11"/>
      <c r="C113" s="17"/>
      <c r="D113" s="70"/>
      <c r="E113" s="47" t="s">
        <v>38</v>
      </c>
      <c r="F113" s="48"/>
      <c r="G113" s="48"/>
      <c r="H113" s="48"/>
      <c r="I113" s="49"/>
    </row>
    <row r="114" spans="1:9" ht="13.5">
      <c r="A114" s="11"/>
      <c r="B114" s="16"/>
      <c r="C114" s="17"/>
      <c r="D114" s="70"/>
      <c r="E114" s="50" t="s">
        <v>45</v>
      </c>
      <c r="F114" s="51" t="s">
        <v>43</v>
      </c>
      <c r="G114" s="51" t="s">
        <v>44</v>
      </c>
      <c r="H114" s="51" t="s">
        <v>47</v>
      </c>
      <c r="I114" s="52"/>
    </row>
    <row r="115" spans="1:9" ht="13.5">
      <c r="A115" s="11"/>
      <c r="B115" s="16"/>
      <c r="C115" s="17"/>
      <c r="D115" s="71" t="s">
        <v>31</v>
      </c>
      <c r="E115" s="72">
        <f aca="true" t="shared" si="0" ref="E115:H117">E107/$D$102</f>
        <v>0.009615384615384616</v>
      </c>
      <c r="F115" s="73">
        <f t="shared" si="0"/>
        <v>0.028846153846153848</v>
      </c>
      <c r="G115" s="73">
        <f t="shared" si="0"/>
        <v>0.038461538461538464</v>
      </c>
      <c r="H115" s="73">
        <f t="shared" si="0"/>
        <v>0.04807692307692308</v>
      </c>
      <c r="I115" s="52" t="s">
        <v>31</v>
      </c>
    </row>
    <row r="116" spans="1:9" ht="13.5">
      <c r="A116" s="11"/>
      <c r="B116" s="16"/>
      <c r="C116" s="17"/>
      <c r="D116" s="71" t="s">
        <v>1</v>
      </c>
      <c r="E116" s="72">
        <f t="shared" si="0"/>
        <v>0</v>
      </c>
      <c r="F116" s="73">
        <f t="shared" si="0"/>
        <v>0.009615384615384616</v>
      </c>
      <c r="G116" s="73">
        <f t="shared" si="0"/>
        <v>0.04807692307692308</v>
      </c>
      <c r="H116" s="73">
        <f t="shared" si="0"/>
        <v>0.07692307692307693</v>
      </c>
      <c r="I116" s="52" t="s">
        <v>1</v>
      </c>
    </row>
    <row r="117" spans="1:9" ht="13.5">
      <c r="A117" s="11"/>
      <c r="B117" s="16"/>
      <c r="C117" s="17"/>
      <c r="D117" s="71" t="s">
        <v>2</v>
      </c>
      <c r="E117" s="72">
        <f t="shared" si="0"/>
        <v>0.028846153846153848</v>
      </c>
      <c r="F117" s="73">
        <f t="shared" si="0"/>
        <v>0.04807692307692308</v>
      </c>
      <c r="G117" s="74">
        <f t="shared" si="0"/>
        <v>0.09615384615384616</v>
      </c>
      <c r="H117" s="73">
        <f t="shared" si="0"/>
        <v>0.038461538461538464</v>
      </c>
      <c r="I117" s="52" t="s">
        <v>2</v>
      </c>
    </row>
    <row r="118" spans="1:9" ht="13.5">
      <c r="A118" s="11"/>
      <c r="B118" s="16"/>
      <c r="C118" s="17"/>
      <c r="D118" s="71" t="s">
        <v>63</v>
      </c>
      <c r="E118" s="72">
        <f>E110/$D$102</f>
        <v>0.009615384615384616</v>
      </c>
      <c r="F118" s="73">
        <f>F110/$D$102</f>
        <v>0.038461538461538464</v>
      </c>
      <c r="G118" s="74">
        <f>G110/$D$102</f>
        <v>0.14423076923076922</v>
      </c>
      <c r="H118" s="73">
        <f>H110/$D$102</f>
        <v>0.028846153846153848</v>
      </c>
      <c r="I118" s="52" t="s">
        <v>63</v>
      </c>
    </row>
    <row r="119" spans="1:9" ht="15" thickBot="1">
      <c r="A119" s="11"/>
      <c r="B119" s="16"/>
      <c r="C119" s="17"/>
      <c r="D119" s="71" t="s">
        <v>58</v>
      </c>
      <c r="E119" s="75">
        <f>E111/$D$102</f>
        <v>0</v>
      </c>
      <c r="F119" s="76">
        <f>F111/$D$102</f>
        <v>0.07692307692307693</v>
      </c>
      <c r="G119" s="77">
        <f>G111/$D$102</f>
        <v>0.14423076923076922</v>
      </c>
      <c r="H119" s="76">
        <f>H111/$D$102</f>
        <v>0.08653846153846154</v>
      </c>
      <c r="I119" s="54" t="s">
        <v>58</v>
      </c>
    </row>
    <row r="120" spans="1:9" ht="13.5">
      <c r="A120" s="11"/>
      <c r="B120" s="16"/>
      <c r="C120" s="17"/>
      <c r="D120" s="11"/>
      <c r="E120" s="53"/>
      <c r="F120" s="53"/>
      <c r="G120" s="55"/>
      <c r="H120" s="53"/>
      <c r="I120" s="56"/>
    </row>
    <row r="121" spans="1:9" ht="24.75">
      <c r="A121" s="57" t="s">
        <v>34</v>
      </c>
      <c r="B121" s="16"/>
      <c r="C121" s="17"/>
      <c r="D121" s="11"/>
      <c r="E121" s="53"/>
      <c r="F121" s="53"/>
      <c r="G121" s="55"/>
      <c r="H121" s="53"/>
      <c r="I121" s="56"/>
    </row>
    <row r="122" spans="1:11" ht="48.75" customHeight="1">
      <c r="A122" s="90" t="s">
        <v>0</v>
      </c>
      <c r="B122" s="90"/>
      <c r="C122" s="90"/>
      <c r="D122" s="90"/>
      <c r="E122" s="90"/>
      <c r="F122" s="90"/>
      <c r="G122" s="90"/>
      <c r="H122" s="90"/>
      <c r="I122" s="90"/>
      <c r="J122" s="90"/>
      <c r="K122" s="90"/>
    </row>
    <row r="123" spans="1:11" ht="22.5">
      <c r="A123" s="26" t="s">
        <v>32</v>
      </c>
      <c r="B123" s="26"/>
      <c r="C123" s="26"/>
      <c r="D123" s="26"/>
      <c r="E123" s="26"/>
      <c r="F123" s="26"/>
      <c r="G123" s="26"/>
      <c r="H123" s="26"/>
      <c r="I123" s="26"/>
      <c r="J123" s="26"/>
      <c r="K123" s="26"/>
    </row>
    <row r="124" spans="1:11" ht="45.75" customHeight="1">
      <c r="A124" s="78" t="s">
        <v>39</v>
      </c>
      <c r="B124" s="78"/>
      <c r="C124" s="78"/>
      <c r="D124" s="78"/>
      <c r="E124" s="78"/>
      <c r="F124" s="78"/>
      <c r="G124" s="78"/>
      <c r="H124" s="78"/>
      <c r="I124" s="78"/>
      <c r="J124" s="78"/>
      <c r="K124" s="78"/>
    </row>
    <row r="125" spans="1:11" ht="42" customHeight="1">
      <c r="A125" s="78" t="s">
        <v>40</v>
      </c>
      <c r="B125" s="78"/>
      <c r="C125" s="78"/>
      <c r="D125" s="78"/>
      <c r="E125" s="78"/>
      <c r="F125" s="78"/>
      <c r="G125" s="78"/>
      <c r="H125" s="78"/>
      <c r="I125" s="78"/>
      <c r="J125" s="78"/>
      <c r="K125" s="78"/>
    </row>
    <row r="126" spans="1:11" ht="19.5">
      <c r="A126" s="78" t="s">
        <v>36</v>
      </c>
      <c r="B126" s="78"/>
      <c r="C126" s="78"/>
      <c r="D126" s="78"/>
      <c r="E126" s="78"/>
      <c r="F126" s="78"/>
      <c r="G126" s="78"/>
      <c r="H126" s="78"/>
      <c r="I126" s="78"/>
      <c r="J126" s="78"/>
      <c r="K126" s="78"/>
    </row>
    <row r="127" spans="1:11" ht="39.75" customHeight="1">
      <c r="A127" s="84" t="s">
        <v>33</v>
      </c>
      <c r="B127" s="84"/>
      <c r="C127" s="84"/>
      <c r="D127" s="84"/>
      <c r="E127" s="84"/>
      <c r="F127" s="84"/>
      <c r="G127" s="84"/>
      <c r="H127" s="84"/>
      <c r="I127" s="84"/>
      <c r="J127" s="84"/>
      <c r="K127" s="84"/>
    </row>
    <row r="128" spans="1:9" ht="19.5">
      <c r="A128" s="27"/>
      <c r="B128" s="16"/>
      <c r="C128" s="17"/>
      <c r="D128" s="11"/>
      <c r="F128" s="22"/>
      <c r="G128" s="22"/>
      <c r="H128" s="22"/>
      <c r="I128" s="25"/>
    </row>
    <row r="129" spans="1:13" ht="13.5">
      <c r="A129" s="82" t="s">
        <v>50</v>
      </c>
      <c r="B129" s="83"/>
      <c r="C129" s="83"/>
      <c r="D129" s="83"/>
      <c r="E129" s="83"/>
      <c r="F129" s="83"/>
      <c r="G129" s="83"/>
      <c r="H129" s="83"/>
      <c r="I129" s="83"/>
      <c r="J129" s="83"/>
      <c r="K129" s="83"/>
      <c r="L129" s="83"/>
      <c r="M129" s="83"/>
    </row>
    <row r="130" spans="1:13" ht="13.5">
      <c r="A130" s="23"/>
      <c r="B130" s="24"/>
      <c r="C130" s="24"/>
      <c r="D130" s="24"/>
      <c r="E130" s="24"/>
      <c r="F130" s="24"/>
      <c r="G130" s="24"/>
      <c r="H130" s="24"/>
      <c r="I130" s="24"/>
      <c r="J130" s="24"/>
      <c r="K130" s="24"/>
      <c r="L130" s="24"/>
      <c r="M130" s="24"/>
    </row>
    <row r="131" spans="1:9" ht="13.5">
      <c r="A131" s="79" t="s">
        <v>3</v>
      </c>
      <c r="B131" s="80"/>
      <c r="C131" s="80"/>
      <c r="D131" s="80"/>
      <c r="E131" s="80"/>
      <c r="F131" s="80"/>
      <c r="G131" s="80"/>
      <c r="H131" s="80"/>
      <c r="I131" s="81"/>
    </row>
    <row r="132" spans="1:9" ht="13.5">
      <c r="A132" s="3">
        <v>1</v>
      </c>
      <c r="B132" s="5">
        <v>41412</v>
      </c>
      <c r="C132" s="6">
        <v>0.5381944444444444</v>
      </c>
      <c r="D132" s="3">
        <v>1</v>
      </c>
      <c r="E132" s="3"/>
      <c r="F132" s="3" t="s">
        <v>59</v>
      </c>
      <c r="G132" s="3"/>
      <c r="H132" s="30"/>
      <c r="I132" s="4" t="s">
        <v>4</v>
      </c>
    </row>
    <row r="133" spans="1:9" ht="13.5">
      <c r="A133" s="3">
        <v>2</v>
      </c>
      <c r="B133" s="5">
        <v>40750</v>
      </c>
      <c r="C133" s="6">
        <v>0.5</v>
      </c>
      <c r="D133" s="3">
        <v>2</v>
      </c>
      <c r="E133" s="3"/>
      <c r="F133" s="3"/>
      <c r="G133" s="3" t="s">
        <v>59</v>
      </c>
      <c r="H133" s="30"/>
      <c r="I133" s="4" t="s">
        <v>20</v>
      </c>
    </row>
    <row r="134" spans="1:9" ht="13.5">
      <c r="A134" s="3">
        <v>3</v>
      </c>
      <c r="B134" s="5">
        <v>40442</v>
      </c>
      <c r="C134" s="6">
        <v>0.8930555555555556</v>
      </c>
      <c r="D134" s="3">
        <v>1</v>
      </c>
      <c r="E134" s="3"/>
      <c r="F134" s="3"/>
      <c r="G134" s="3" t="s">
        <v>59</v>
      </c>
      <c r="H134" s="30"/>
      <c r="I134" s="4" t="s">
        <v>5</v>
      </c>
    </row>
    <row r="135" spans="1:9" ht="13.5">
      <c r="A135" s="3">
        <v>4</v>
      </c>
      <c r="B135" s="5">
        <v>41031</v>
      </c>
      <c r="C135" s="6">
        <v>0.4875</v>
      </c>
      <c r="D135" s="3">
        <v>1</v>
      </c>
      <c r="E135" s="3"/>
      <c r="F135" s="3"/>
      <c r="G135" s="3"/>
      <c r="H135" s="30"/>
      <c r="I135" s="4" t="s">
        <v>6</v>
      </c>
    </row>
    <row r="136" spans="1:9" ht="13.5">
      <c r="A136" s="3">
        <v>5</v>
      </c>
      <c r="B136" s="5">
        <v>40673</v>
      </c>
      <c r="C136" s="6">
        <v>0.3506944444444444</v>
      </c>
      <c r="D136" s="3">
        <v>1</v>
      </c>
      <c r="E136" s="3"/>
      <c r="F136" s="3"/>
      <c r="G136" s="3" t="s">
        <v>59</v>
      </c>
      <c r="H136" s="30"/>
      <c r="I136" s="4" t="s">
        <v>7</v>
      </c>
    </row>
    <row r="137" spans="1:9" ht="13.5">
      <c r="A137" s="3">
        <v>6</v>
      </c>
      <c r="B137" s="5">
        <v>40409</v>
      </c>
      <c r="C137" s="6">
        <v>0.5756944444444444</v>
      </c>
      <c r="D137" s="3">
        <v>1</v>
      </c>
      <c r="E137" s="3"/>
      <c r="F137" s="3" t="s">
        <v>59</v>
      </c>
      <c r="G137" s="3"/>
      <c r="H137" s="30"/>
      <c r="I137" s="4" t="s">
        <v>8</v>
      </c>
    </row>
    <row r="138" spans="1:9" ht="13.5">
      <c r="A138" s="15"/>
      <c r="B138" s="16"/>
      <c r="C138" s="17"/>
      <c r="D138" s="11"/>
      <c r="E138" s="11"/>
      <c r="F138" s="11"/>
      <c r="G138" s="11"/>
      <c r="H138" s="21"/>
      <c r="I138" s="18"/>
    </row>
    <row r="139" spans="1:9" ht="13.5">
      <c r="A139" s="79" t="s">
        <v>9</v>
      </c>
      <c r="B139" s="80"/>
      <c r="C139" s="80"/>
      <c r="D139" s="80"/>
      <c r="E139" s="80"/>
      <c r="F139" s="80"/>
      <c r="G139" s="80"/>
      <c r="H139" s="80"/>
      <c r="I139" s="81"/>
    </row>
    <row r="140" spans="1:9" ht="13.5">
      <c r="A140" s="3">
        <v>10</v>
      </c>
      <c r="B140" s="5">
        <v>41259</v>
      </c>
      <c r="C140" s="6">
        <v>0.7083333333333334</v>
      </c>
      <c r="D140" s="3">
        <v>1</v>
      </c>
      <c r="E140" s="3"/>
      <c r="F140" s="3"/>
      <c r="G140" s="3"/>
      <c r="H140" s="30"/>
      <c r="I140" s="4" t="s">
        <v>10</v>
      </c>
    </row>
    <row r="141" spans="1:9" ht="13.5">
      <c r="A141" s="3">
        <v>11</v>
      </c>
      <c r="B141" s="5">
        <v>40671</v>
      </c>
      <c r="C141" s="6">
        <v>0.4701388888888889</v>
      </c>
      <c r="D141" s="3">
        <v>1</v>
      </c>
      <c r="E141" s="3"/>
      <c r="F141" s="3"/>
      <c r="G141" s="3" t="s">
        <v>59</v>
      </c>
      <c r="H141" s="30"/>
      <c r="I141" s="4" t="s">
        <v>11</v>
      </c>
    </row>
    <row r="142" spans="1:9" ht="13.5">
      <c r="A142" s="15"/>
      <c r="B142" s="16"/>
      <c r="C142" s="17"/>
      <c r="D142" s="11"/>
      <c r="E142" s="11"/>
      <c r="F142" s="11"/>
      <c r="G142" s="11"/>
      <c r="H142" s="21"/>
      <c r="I142" s="18"/>
    </row>
    <row r="143" spans="1:9" ht="13.5">
      <c r="A143" s="79" t="s">
        <v>12</v>
      </c>
      <c r="B143" s="80"/>
      <c r="C143" s="80"/>
      <c r="D143" s="80"/>
      <c r="E143" s="80"/>
      <c r="F143" s="80"/>
      <c r="G143" s="80"/>
      <c r="H143" s="80"/>
      <c r="I143" s="81"/>
    </row>
    <row r="144" spans="1:9" ht="13.5">
      <c r="A144" s="3">
        <v>1</v>
      </c>
      <c r="B144" s="5">
        <v>40703</v>
      </c>
      <c r="C144" s="6">
        <v>0.29791666666666666</v>
      </c>
      <c r="D144" s="3">
        <v>1</v>
      </c>
      <c r="E144" s="3"/>
      <c r="F144" s="3"/>
      <c r="G144" s="3"/>
      <c r="H144" s="30"/>
      <c r="I144" s="4" t="s">
        <v>13</v>
      </c>
    </row>
    <row r="145" spans="1:9" ht="13.5">
      <c r="A145" s="3">
        <v>2</v>
      </c>
      <c r="B145" s="5">
        <v>40830</v>
      </c>
      <c r="C145" s="6">
        <v>0.3680555555555556</v>
      </c>
      <c r="D145" s="3">
        <v>1</v>
      </c>
      <c r="E145" s="3"/>
      <c r="F145" s="3"/>
      <c r="G145" s="3"/>
      <c r="H145" s="30"/>
      <c r="I145" s="4" t="s">
        <v>14</v>
      </c>
    </row>
    <row r="146" spans="1:9" ht="13.5">
      <c r="A146" s="3">
        <v>3</v>
      </c>
      <c r="B146" s="5">
        <v>40451</v>
      </c>
      <c r="C146" s="6">
        <v>0.3194444444444445</v>
      </c>
      <c r="D146" s="3">
        <v>1</v>
      </c>
      <c r="E146" s="3" t="s">
        <v>59</v>
      </c>
      <c r="F146" s="3"/>
      <c r="G146" s="3"/>
      <c r="H146" s="30"/>
      <c r="I146" s="4" t="s">
        <v>15</v>
      </c>
    </row>
    <row r="147" spans="1:9" ht="13.5">
      <c r="A147" s="3">
        <v>4</v>
      </c>
      <c r="B147" s="5">
        <v>40467</v>
      </c>
      <c r="C147" s="6">
        <v>0.513888888888889</v>
      </c>
      <c r="D147" s="3">
        <v>1</v>
      </c>
      <c r="E147" s="3"/>
      <c r="F147" s="3" t="s">
        <v>59</v>
      </c>
      <c r="G147" s="3"/>
      <c r="H147" s="30"/>
      <c r="I147" s="4" t="s">
        <v>16</v>
      </c>
    </row>
    <row r="148" spans="1:9" ht="13.5">
      <c r="A148" s="3">
        <v>5</v>
      </c>
      <c r="B148" s="5">
        <v>41161</v>
      </c>
      <c r="C148" s="6">
        <v>0.7229166666666668</v>
      </c>
      <c r="D148" s="3">
        <v>1</v>
      </c>
      <c r="E148" s="3"/>
      <c r="F148" s="3"/>
      <c r="G148" s="3" t="s">
        <v>59</v>
      </c>
      <c r="H148" s="30"/>
      <c r="I148" s="4" t="s">
        <v>17</v>
      </c>
    </row>
    <row r="149" spans="1:9" ht="13.5">
      <c r="A149" s="15"/>
      <c r="B149" s="16"/>
      <c r="C149" s="17"/>
      <c r="D149" s="11"/>
      <c r="E149" s="11"/>
      <c r="F149" s="11"/>
      <c r="G149" s="11"/>
      <c r="H149" s="21"/>
      <c r="I149" s="18"/>
    </row>
    <row r="150" spans="1:9" ht="13.5">
      <c r="A150" s="79" t="s">
        <v>18</v>
      </c>
      <c r="B150" s="80"/>
      <c r="C150" s="80"/>
      <c r="D150" s="80"/>
      <c r="E150" s="80"/>
      <c r="F150" s="80"/>
      <c r="G150" s="80"/>
      <c r="H150" s="80"/>
      <c r="I150" s="81"/>
    </row>
    <row r="151" spans="1:9" ht="13.5">
      <c r="A151" s="3">
        <v>1</v>
      </c>
      <c r="B151" s="5">
        <v>40460</v>
      </c>
      <c r="C151" s="6">
        <v>0.19444444444444445</v>
      </c>
      <c r="D151" s="3">
        <v>1</v>
      </c>
      <c r="E151" s="3" t="s">
        <v>59</v>
      </c>
      <c r="F151" s="3"/>
      <c r="G151" s="3"/>
      <c r="H151" s="30"/>
      <c r="I151" s="4" t="s">
        <v>14</v>
      </c>
    </row>
    <row r="152" spans="1:9" ht="13.5">
      <c r="A152" s="3">
        <v>2</v>
      </c>
      <c r="B152" s="5">
        <v>41177</v>
      </c>
      <c r="C152" s="6">
        <v>0.5833333333333334</v>
      </c>
      <c r="D152" s="3">
        <v>1</v>
      </c>
      <c r="E152" s="3"/>
      <c r="F152" s="3" t="s">
        <v>59</v>
      </c>
      <c r="G152" s="3"/>
      <c r="H152" s="30"/>
      <c r="I152" s="4" t="s">
        <v>19</v>
      </c>
    </row>
    <row r="153" spans="1:9" ht="13.5">
      <c r="A153" s="3">
        <v>3</v>
      </c>
      <c r="B153" s="5">
        <v>40433</v>
      </c>
      <c r="C153" s="6">
        <v>0.020833333333333332</v>
      </c>
      <c r="D153" s="3">
        <v>1</v>
      </c>
      <c r="E153" s="3" t="s">
        <v>59</v>
      </c>
      <c r="F153" s="3"/>
      <c r="G153" s="3"/>
      <c r="H153" s="30"/>
      <c r="I153" s="4" t="s">
        <v>15</v>
      </c>
    </row>
    <row r="154" spans="1:9" ht="13.5">
      <c r="A154" s="15"/>
      <c r="B154" s="16"/>
      <c r="C154" s="17"/>
      <c r="D154" s="11"/>
      <c r="E154" s="11"/>
      <c r="F154" s="11"/>
      <c r="G154" s="11"/>
      <c r="H154" s="21"/>
      <c r="I154" s="18"/>
    </row>
    <row r="155" spans="1:9" ht="13.5">
      <c r="A155" s="79" t="s">
        <v>21</v>
      </c>
      <c r="B155" s="80"/>
      <c r="C155" s="80"/>
      <c r="D155" s="80"/>
      <c r="E155" s="80"/>
      <c r="F155" s="80"/>
      <c r="G155" s="80"/>
      <c r="H155" s="80"/>
      <c r="I155" s="81"/>
    </row>
    <row r="156" spans="1:9" ht="13.5">
      <c r="A156" s="3">
        <v>1</v>
      </c>
      <c r="B156" s="5">
        <v>40984</v>
      </c>
      <c r="C156" s="6">
        <v>0.7465277777777778</v>
      </c>
      <c r="D156" s="3">
        <v>1</v>
      </c>
      <c r="E156" s="3"/>
      <c r="F156" s="3"/>
      <c r="G156" s="3"/>
      <c r="H156" s="30"/>
      <c r="I156" s="4" t="s">
        <v>22</v>
      </c>
    </row>
    <row r="157" spans="1:9" ht="13.5">
      <c r="A157" s="3">
        <v>2</v>
      </c>
      <c r="B157" s="5">
        <v>41034</v>
      </c>
      <c r="C157" s="6">
        <v>0.044444444444444446</v>
      </c>
      <c r="D157" s="3">
        <v>2</v>
      </c>
      <c r="E157" s="3" t="s">
        <v>59</v>
      </c>
      <c r="F157" s="3" t="s">
        <v>59</v>
      </c>
      <c r="G157" s="3"/>
      <c r="H157" s="30"/>
      <c r="I157" s="4" t="s">
        <v>23</v>
      </c>
    </row>
    <row r="158" spans="1:9" ht="13.5">
      <c r="A158" s="3">
        <v>3</v>
      </c>
      <c r="B158" s="5">
        <v>41347</v>
      </c>
      <c r="C158" s="6">
        <v>0.6805555555555555</v>
      </c>
      <c r="D158" s="3">
        <v>2</v>
      </c>
      <c r="E158" s="3"/>
      <c r="F158" s="3"/>
      <c r="G158" s="3" t="s">
        <v>59</v>
      </c>
      <c r="H158" s="30"/>
      <c r="I158" s="4" t="s">
        <v>24</v>
      </c>
    </row>
    <row r="159" spans="1:9" ht="13.5">
      <c r="A159" s="3">
        <v>4</v>
      </c>
      <c r="B159" s="5">
        <v>41064</v>
      </c>
      <c r="C159" s="6">
        <v>0.1326388888888889</v>
      </c>
      <c r="D159" s="3">
        <v>1</v>
      </c>
      <c r="E159" s="3" t="s">
        <v>59</v>
      </c>
      <c r="F159" s="3"/>
      <c r="G159" s="3"/>
      <c r="H159" s="30"/>
      <c r="I159" s="4" t="s">
        <v>25</v>
      </c>
    </row>
    <row r="160" spans="1:9" ht="13.5">
      <c r="A160" s="3">
        <v>5</v>
      </c>
      <c r="B160" s="5">
        <v>40370</v>
      </c>
      <c r="C160" s="6">
        <v>0.41250000000000003</v>
      </c>
      <c r="D160" s="3">
        <v>1</v>
      </c>
      <c r="E160" s="3" t="s">
        <v>59</v>
      </c>
      <c r="F160" s="3"/>
      <c r="G160" s="3"/>
      <c r="H160" s="30"/>
      <c r="I160" s="4" t="s">
        <v>23</v>
      </c>
    </row>
    <row r="161" spans="1:9" ht="13.5">
      <c r="A161" s="3">
        <v>6</v>
      </c>
      <c r="B161" s="5">
        <v>40650</v>
      </c>
      <c r="C161" s="6">
        <v>0.8930555555555556</v>
      </c>
      <c r="D161" s="3">
        <v>2</v>
      </c>
      <c r="E161" s="3" t="s">
        <v>59</v>
      </c>
      <c r="F161" s="3"/>
      <c r="G161" s="3"/>
      <c r="H161" s="30"/>
      <c r="I161" s="4" t="s">
        <v>26</v>
      </c>
    </row>
    <row r="162" spans="1:9" ht="13.5">
      <c r="A162" s="3">
        <v>7</v>
      </c>
      <c r="B162" s="5">
        <v>40887</v>
      </c>
      <c r="C162" s="6">
        <v>0.5555555555555556</v>
      </c>
      <c r="D162" s="3">
        <v>1</v>
      </c>
      <c r="E162" s="3"/>
      <c r="F162" s="3" t="s">
        <v>59</v>
      </c>
      <c r="G162" s="3"/>
      <c r="H162" s="30"/>
      <c r="I162" s="4" t="s">
        <v>27</v>
      </c>
    </row>
    <row r="163" spans="1:9" ht="13.5">
      <c r="A163" s="3">
        <v>8</v>
      </c>
      <c r="B163" s="5">
        <v>41092</v>
      </c>
      <c r="C163" s="6">
        <v>0.375</v>
      </c>
      <c r="D163" s="3">
        <v>1</v>
      </c>
      <c r="E163" s="3"/>
      <c r="F163" s="3"/>
      <c r="G163" s="3"/>
      <c r="H163" s="30"/>
      <c r="I163" s="4" t="s">
        <v>28</v>
      </c>
    </row>
    <row r="164" spans="1:9" ht="13.5">
      <c r="A164" s="3">
        <v>9</v>
      </c>
      <c r="B164" s="5">
        <v>41235</v>
      </c>
      <c r="C164" s="6">
        <v>0.05902777777777778</v>
      </c>
      <c r="D164" s="3">
        <v>1</v>
      </c>
      <c r="E164" s="3" t="s">
        <v>59</v>
      </c>
      <c r="F164" s="3"/>
      <c r="G164" s="3"/>
      <c r="H164" s="30"/>
      <c r="I164" s="4" t="s">
        <v>29</v>
      </c>
    </row>
    <row r="165" spans="1:9" ht="13.5">
      <c r="A165" s="3">
        <v>10</v>
      </c>
      <c r="B165" s="5">
        <v>40854</v>
      </c>
      <c r="C165" s="6">
        <v>0.8159722222222222</v>
      </c>
      <c r="D165" s="3">
        <v>1</v>
      </c>
      <c r="E165" s="3" t="s">
        <v>59</v>
      </c>
      <c r="F165" s="3"/>
      <c r="G165" s="3"/>
      <c r="H165" s="30"/>
      <c r="I165" s="4" t="s">
        <v>30</v>
      </c>
    </row>
    <row r="166" spans="1:9" ht="13.5">
      <c r="A166" s="12"/>
      <c r="B166" s="12"/>
      <c r="C166" s="12"/>
      <c r="D166" s="12"/>
      <c r="E166" s="12"/>
      <c r="F166" s="12"/>
      <c r="G166" s="12"/>
      <c r="H166" s="34"/>
      <c r="I166" s="13"/>
    </row>
    <row r="167" spans="1:9" ht="13.5">
      <c r="A167" s="11"/>
      <c r="B167" s="11"/>
      <c r="C167" s="11"/>
      <c r="D167" s="11"/>
      <c r="E167" s="11"/>
      <c r="F167" s="11"/>
      <c r="G167" s="11"/>
      <c r="H167" s="21"/>
      <c r="I167" s="14"/>
    </row>
    <row r="168" spans="1:9" ht="13.5">
      <c r="A168" s="11"/>
      <c r="B168" s="11"/>
      <c r="C168" s="11"/>
      <c r="D168" s="11"/>
      <c r="E168" s="11"/>
      <c r="F168" s="11"/>
      <c r="G168" s="11"/>
      <c r="H168" s="21"/>
      <c r="I168" s="14"/>
    </row>
    <row r="169" spans="1:9" ht="13.5">
      <c r="A169" s="11"/>
      <c r="B169" s="11"/>
      <c r="C169" s="11"/>
      <c r="D169" s="11"/>
      <c r="E169" s="11"/>
      <c r="F169" s="11"/>
      <c r="G169" s="11"/>
      <c r="H169" s="21"/>
      <c r="I169" s="14"/>
    </row>
    <row r="170" spans="1:9" ht="13.5">
      <c r="A170" s="11"/>
      <c r="B170" s="11"/>
      <c r="C170" s="11"/>
      <c r="D170" s="11"/>
      <c r="E170" s="11"/>
      <c r="F170" s="11"/>
      <c r="G170" s="11"/>
      <c r="H170" s="21"/>
      <c r="I170" s="14"/>
    </row>
    <row r="171" spans="1:9" ht="13.5">
      <c r="A171" s="11"/>
      <c r="B171" s="11"/>
      <c r="C171" s="11"/>
      <c r="D171" s="11"/>
      <c r="E171" s="11"/>
      <c r="F171" s="11"/>
      <c r="G171" s="11"/>
      <c r="H171" s="21"/>
      <c r="I171" s="14"/>
    </row>
    <row r="172" spans="1:9" ht="13.5">
      <c r="A172" s="11"/>
      <c r="B172" s="11"/>
      <c r="C172" s="11"/>
      <c r="D172" s="11"/>
      <c r="E172" s="11"/>
      <c r="F172" s="11"/>
      <c r="G172" s="11"/>
      <c r="H172" s="21"/>
      <c r="I172" s="14"/>
    </row>
    <row r="173" spans="1:9" ht="13.5">
      <c r="A173" s="11"/>
      <c r="B173" s="11"/>
      <c r="C173" s="11"/>
      <c r="D173" s="11"/>
      <c r="E173" s="11"/>
      <c r="F173" s="11"/>
      <c r="G173" s="11"/>
      <c r="H173" s="21"/>
      <c r="I173" s="14"/>
    </row>
    <row r="174" spans="1:9" ht="13.5">
      <c r="A174" s="11"/>
      <c r="B174" s="11"/>
      <c r="C174" s="11"/>
      <c r="D174" s="11"/>
      <c r="E174" s="11"/>
      <c r="F174" s="11"/>
      <c r="G174" s="11"/>
      <c r="H174" s="21"/>
      <c r="I174" s="14"/>
    </row>
    <row r="175" spans="1:9" ht="13.5">
      <c r="A175" s="11"/>
      <c r="B175" s="11"/>
      <c r="C175" s="11"/>
      <c r="D175" s="11"/>
      <c r="E175" s="11"/>
      <c r="F175" s="11"/>
      <c r="G175" s="11"/>
      <c r="H175" s="21"/>
      <c r="I175" s="14"/>
    </row>
    <row r="176" spans="1:9" ht="13.5">
      <c r="A176" s="11"/>
      <c r="B176" s="11"/>
      <c r="C176" s="11"/>
      <c r="D176" s="11"/>
      <c r="E176" s="11"/>
      <c r="F176" s="11"/>
      <c r="G176" s="11"/>
      <c r="H176" s="21"/>
      <c r="I176" s="14"/>
    </row>
    <row r="177" spans="1:9" ht="13.5">
      <c r="A177" s="11"/>
      <c r="B177" s="11"/>
      <c r="C177" s="11"/>
      <c r="D177" s="11"/>
      <c r="E177" s="11"/>
      <c r="F177" s="11"/>
      <c r="G177" s="11"/>
      <c r="H177" s="21"/>
      <c r="I177" s="14"/>
    </row>
    <row r="178" spans="1:9" ht="13.5">
      <c r="A178" s="11"/>
      <c r="B178" s="11"/>
      <c r="C178" s="11"/>
      <c r="D178" s="11"/>
      <c r="E178" s="11"/>
      <c r="F178" s="11"/>
      <c r="G178" s="11"/>
      <c r="H178" s="21"/>
      <c r="I178" s="14"/>
    </row>
    <row r="179" spans="1:9" ht="13.5">
      <c r="A179" s="11"/>
      <c r="B179" s="11"/>
      <c r="C179" s="11"/>
      <c r="D179" s="11"/>
      <c r="E179" s="11"/>
      <c r="F179" s="11"/>
      <c r="G179" s="11"/>
      <c r="H179" s="21"/>
      <c r="I179" s="14"/>
    </row>
    <row r="180" spans="1:9" ht="13.5">
      <c r="A180" s="11"/>
      <c r="B180" s="11"/>
      <c r="C180" s="11"/>
      <c r="D180" s="11"/>
      <c r="E180" s="11"/>
      <c r="F180" s="11"/>
      <c r="G180" s="11"/>
      <c r="H180" s="21"/>
      <c r="I180" s="14"/>
    </row>
    <row r="181" spans="1:9" ht="13.5">
      <c r="A181" s="11"/>
      <c r="B181" s="11"/>
      <c r="C181" s="11"/>
      <c r="D181" s="11"/>
      <c r="E181" s="11"/>
      <c r="F181" s="11"/>
      <c r="G181" s="11"/>
      <c r="H181" s="21"/>
      <c r="I181" s="14"/>
    </row>
    <row r="182" spans="1:9" ht="13.5">
      <c r="A182" s="11"/>
      <c r="B182" s="11"/>
      <c r="C182" s="11"/>
      <c r="D182" s="11"/>
      <c r="E182" s="11"/>
      <c r="F182" s="11"/>
      <c r="G182" s="11"/>
      <c r="H182" s="21"/>
      <c r="I182" s="14"/>
    </row>
    <row r="183" spans="1:9" ht="13.5">
      <c r="A183" s="11"/>
      <c r="B183" s="11"/>
      <c r="C183" s="11"/>
      <c r="D183" s="11"/>
      <c r="E183" s="11"/>
      <c r="F183" s="11"/>
      <c r="G183" s="11"/>
      <c r="H183" s="21"/>
      <c r="I183" s="14"/>
    </row>
    <row r="184" spans="1:9" ht="13.5">
      <c r="A184" s="11"/>
      <c r="B184" s="11"/>
      <c r="C184" s="11"/>
      <c r="D184" s="11"/>
      <c r="E184" s="11"/>
      <c r="F184" s="11"/>
      <c r="G184" s="11"/>
      <c r="H184" s="21"/>
      <c r="I184" s="14"/>
    </row>
    <row r="185" spans="1:9" ht="13.5">
      <c r="A185" s="11"/>
      <c r="B185" s="11"/>
      <c r="C185" s="11"/>
      <c r="D185" s="11"/>
      <c r="E185" s="11"/>
      <c r="F185" s="11"/>
      <c r="G185" s="11"/>
      <c r="H185" s="21"/>
      <c r="I185" s="14"/>
    </row>
    <row r="186" spans="1:9" ht="13.5">
      <c r="A186" s="11"/>
      <c r="B186" s="11"/>
      <c r="C186" s="11"/>
      <c r="D186" s="11"/>
      <c r="E186" s="11"/>
      <c r="F186" s="11"/>
      <c r="G186" s="11"/>
      <c r="H186" s="21"/>
      <c r="I186" s="14"/>
    </row>
    <row r="187" spans="1:9" ht="13.5">
      <c r="A187" s="11"/>
      <c r="B187" s="11"/>
      <c r="C187" s="11"/>
      <c r="D187" s="11"/>
      <c r="E187" s="11"/>
      <c r="F187" s="11"/>
      <c r="G187" s="11"/>
      <c r="H187" s="21"/>
      <c r="I187" s="14"/>
    </row>
    <row r="188" spans="1:9" ht="13.5">
      <c r="A188" s="11"/>
      <c r="B188" s="11"/>
      <c r="C188" s="11"/>
      <c r="D188" s="11"/>
      <c r="E188" s="11"/>
      <c r="F188" s="11"/>
      <c r="G188" s="11"/>
      <c r="H188" s="21"/>
      <c r="I188" s="14"/>
    </row>
    <row r="189" spans="1:9" ht="13.5">
      <c r="A189" s="11"/>
      <c r="B189" s="11"/>
      <c r="C189" s="11"/>
      <c r="D189" s="11"/>
      <c r="E189" s="11"/>
      <c r="F189" s="11"/>
      <c r="G189" s="11"/>
      <c r="H189" s="21"/>
      <c r="I189" s="14"/>
    </row>
    <row r="190" spans="1:9" ht="13.5">
      <c r="A190" s="11"/>
      <c r="B190" s="11"/>
      <c r="C190" s="11"/>
      <c r="D190" s="11"/>
      <c r="E190" s="11"/>
      <c r="F190" s="11"/>
      <c r="G190" s="11"/>
      <c r="H190" s="21"/>
      <c r="I190" s="14"/>
    </row>
    <row r="191" spans="1:9" ht="13.5">
      <c r="A191" s="11"/>
      <c r="B191" s="11"/>
      <c r="C191" s="11"/>
      <c r="D191" s="11"/>
      <c r="E191" s="11"/>
      <c r="F191" s="11"/>
      <c r="G191" s="11"/>
      <c r="H191" s="21"/>
      <c r="I191" s="14"/>
    </row>
    <row r="192" spans="1:9" ht="13.5">
      <c r="A192" s="11"/>
      <c r="B192" s="11"/>
      <c r="C192" s="11"/>
      <c r="D192" s="11"/>
      <c r="E192" s="11"/>
      <c r="F192" s="11"/>
      <c r="G192" s="11"/>
      <c r="H192" s="21"/>
      <c r="I192" s="14"/>
    </row>
    <row r="193" spans="1:9" ht="13.5">
      <c r="A193" s="11"/>
      <c r="B193" s="11"/>
      <c r="C193" s="11"/>
      <c r="D193" s="11"/>
      <c r="E193" s="11"/>
      <c r="F193" s="11"/>
      <c r="G193" s="11"/>
      <c r="H193" s="21"/>
      <c r="I193" s="14"/>
    </row>
    <row r="194" spans="1:9" ht="13.5">
      <c r="A194" s="11"/>
      <c r="B194" s="11"/>
      <c r="C194" s="11"/>
      <c r="D194" s="11"/>
      <c r="E194" s="11"/>
      <c r="F194" s="11"/>
      <c r="G194" s="11"/>
      <c r="H194" s="21"/>
      <c r="I194" s="14"/>
    </row>
    <row r="195" spans="1:9" ht="13.5">
      <c r="A195" s="11"/>
      <c r="B195" s="11"/>
      <c r="C195" s="11"/>
      <c r="D195" s="11"/>
      <c r="E195" s="11"/>
      <c r="F195" s="11"/>
      <c r="G195" s="11"/>
      <c r="H195" s="21"/>
      <c r="I195" s="14"/>
    </row>
    <row r="196" spans="1:9" ht="13.5">
      <c r="A196" s="11"/>
      <c r="B196" s="11"/>
      <c r="C196" s="11"/>
      <c r="D196" s="11"/>
      <c r="E196" s="11"/>
      <c r="F196" s="11"/>
      <c r="G196" s="11"/>
      <c r="H196" s="21"/>
      <c r="I196" s="14"/>
    </row>
    <row r="197" spans="1:9" ht="13.5">
      <c r="A197" s="11"/>
      <c r="B197" s="11"/>
      <c r="C197" s="11"/>
      <c r="D197" s="11"/>
      <c r="E197" s="11"/>
      <c r="F197" s="11"/>
      <c r="G197" s="11"/>
      <c r="H197" s="21"/>
      <c r="I197" s="14"/>
    </row>
    <row r="198" spans="1:9" ht="13.5">
      <c r="A198" s="11"/>
      <c r="B198" s="11"/>
      <c r="C198" s="11"/>
      <c r="D198" s="11"/>
      <c r="E198" s="11"/>
      <c r="F198" s="11"/>
      <c r="G198" s="11"/>
      <c r="H198" s="21"/>
      <c r="I198" s="14"/>
    </row>
    <row r="199" spans="1:9" ht="13.5">
      <c r="A199" s="11"/>
      <c r="B199" s="11"/>
      <c r="C199" s="11"/>
      <c r="D199" s="11"/>
      <c r="E199" s="11"/>
      <c r="F199" s="11"/>
      <c r="G199" s="11"/>
      <c r="H199" s="21"/>
      <c r="I199" s="14"/>
    </row>
    <row r="200" spans="1:9" ht="13.5">
      <c r="A200" s="11"/>
      <c r="B200" s="11"/>
      <c r="C200" s="11"/>
      <c r="D200" s="11"/>
      <c r="E200" s="11"/>
      <c r="F200" s="11"/>
      <c r="G200" s="11"/>
      <c r="H200" s="21"/>
      <c r="I200" s="14"/>
    </row>
    <row r="201" spans="1:9" ht="13.5">
      <c r="A201" s="11"/>
      <c r="B201" s="11"/>
      <c r="C201" s="11"/>
      <c r="D201" s="11"/>
      <c r="E201" s="11"/>
      <c r="F201" s="11"/>
      <c r="G201" s="11"/>
      <c r="H201" s="21"/>
      <c r="I201" s="14"/>
    </row>
    <row r="202" spans="1:9" ht="13.5">
      <c r="A202" s="11"/>
      <c r="B202" s="11"/>
      <c r="C202" s="11"/>
      <c r="D202" s="11"/>
      <c r="E202" s="11"/>
      <c r="F202" s="11"/>
      <c r="G202" s="11"/>
      <c r="H202" s="21"/>
      <c r="I202" s="14"/>
    </row>
    <row r="203" spans="1:9" ht="13.5">
      <c r="A203" s="11"/>
      <c r="B203" s="11"/>
      <c r="C203" s="11"/>
      <c r="D203" s="11"/>
      <c r="E203" s="11"/>
      <c r="F203" s="11"/>
      <c r="G203" s="11"/>
      <c r="H203" s="21"/>
      <c r="I203" s="14"/>
    </row>
    <row r="204" spans="1:9" ht="13.5">
      <c r="A204" s="11"/>
      <c r="B204" s="11"/>
      <c r="C204" s="11"/>
      <c r="D204" s="11"/>
      <c r="E204" s="11"/>
      <c r="F204" s="11"/>
      <c r="G204" s="11"/>
      <c r="H204" s="21"/>
      <c r="I204" s="14"/>
    </row>
    <row r="205" spans="1:9" ht="13.5">
      <c r="A205" s="11"/>
      <c r="B205" s="11"/>
      <c r="C205" s="11"/>
      <c r="D205" s="11"/>
      <c r="E205" s="11"/>
      <c r="F205" s="11"/>
      <c r="G205" s="11"/>
      <c r="H205" s="21"/>
      <c r="I205" s="14"/>
    </row>
    <row r="206" spans="1:9" ht="13.5">
      <c r="A206" s="11"/>
      <c r="B206" s="11"/>
      <c r="C206" s="11"/>
      <c r="D206" s="11"/>
      <c r="E206" s="11"/>
      <c r="F206" s="11"/>
      <c r="G206" s="11"/>
      <c r="H206" s="21"/>
      <c r="I206" s="14"/>
    </row>
    <row r="207" spans="1:9" ht="13.5">
      <c r="A207" s="11"/>
      <c r="B207" s="11"/>
      <c r="C207" s="11"/>
      <c r="D207" s="11"/>
      <c r="E207" s="11"/>
      <c r="F207" s="11"/>
      <c r="G207" s="11"/>
      <c r="H207" s="21"/>
      <c r="I207" s="14"/>
    </row>
    <row r="208" spans="1:9" ht="13.5">
      <c r="A208" s="11"/>
      <c r="B208" s="11"/>
      <c r="C208" s="11"/>
      <c r="D208" s="11"/>
      <c r="E208" s="11"/>
      <c r="F208" s="11"/>
      <c r="G208" s="11"/>
      <c r="H208" s="21"/>
      <c r="I208" s="14"/>
    </row>
    <row r="209" spans="1:9" ht="13.5">
      <c r="A209" s="11"/>
      <c r="B209" s="11"/>
      <c r="C209" s="11"/>
      <c r="D209" s="11"/>
      <c r="E209" s="11"/>
      <c r="F209" s="11"/>
      <c r="G209" s="11"/>
      <c r="H209" s="21"/>
      <c r="I209" s="14"/>
    </row>
    <row r="210" spans="1:9" ht="13.5">
      <c r="A210" s="11"/>
      <c r="B210" s="11"/>
      <c r="C210" s="11"/>
      <c r="D210" s="11"/>
      <c r="E210" s="11"/>
      <c r="F210" s="11"/>
      <c r="G210" s="11"/>
      <c r="H210" s="21"/>
      <c r="I210" s="14"/>
    </row>
    <row r="211" spans="1:9" ht="13.5">
      <c r="A211" s="11"/>
      <c r="B211" s="11"/>
      <c r="C211" s="11"/>
      <c r="D211" s="11"/>
      <c r="E211" s="11"/>
      <c r="F211" s="11"/>
      <c r="G211" s="11"/>
      <c r="H211" s="21"/>
      <c r="I211" s="14"/>
    </row>
    <row r="212" spans="1:9" ht="13.5">
      <c r="A212" s="11"/>
      <c r="B212" s="11"/>
      <c r="C212" s="11"/>
      <c r="D212" s="11"/>
      <c r="E212" s="11"/>
      <c r="F212" s="11"/>
      <c r="G212" s="11"/>
      <c r="H212" s="21"/>
      <c r="I212" s="14"/>
    </row>
    <row r="213" spans="1:9" ht="13.5">
      <c r="A213" s="11"/>
      <c r="B213" s="11"/>
      <c r="C213" s="11"/>
      <c r="D213" s="11"/>
      <c r="E213" s="11"/>
      <c r="F213" s="11"/>
      <c r="G213" s="11"/>
      <c r="H213" s="21"/>
      <c r="I213" s="14"/>
    </row>
    <row r="214" spans="1:9" ht="13.5">
      <c r="A214" s="11"/>
      <c r="B214" s="11"/>
      <c r="C214" s="11"/>
      <c r="D214" s="11"/>
      <c r="E214" s="11"/>
      <c r="F214" s="11"/>
      <c r="G214" s="11"/>
      <c r="H214" s="21"/>
      <c r="I214" s="14"/>
    </row>
    <row r="215" spans="1:9" ht="13.5">
      <c r="A215" s="11"/>
      <c r="B215" s="11"/>
      <c r="C215" s="11"/>
      <c r="D215" s="11"/>
      <c r="E215" s="11"/>
      <c r="F215" s="11"/>
      <c r="G215" s="11"/>
      <c r="H215" s="21"/>
      <c r="I215" s="14"/>
    </row>
    <row r="216" spans="1:9" ht="13.5">
      <c r="A216" s="11"/>
      <c r="B216" s="11"/>
      <c r="C216" s="11"/>
      <c r="D216" s="11"/>
      <c r="E216" s="11"/>
      <c r="F216" s="11"/>
      <c r="G216" s="11"/>
      <c r="H216" s="21"/>
      <c r="I216" s="14"/>
    </row>
    <row r="217" spans="1:9" ht="13.5">
      <c r="A217" s="11"/>
      <c r="B217" s="11"/>
      <c r="C217" s="11"/>
      <c r="D217" s="11"/>
      <c r="E217" s="11"/>
      <c r="F217" s="11"/>
      <c r="G217" s="11"/>
      <c r="H217" s="21"/>
      <c r="I217" s="14"/>
    </row>
    <row r="218" spans="1:9" ht="13.5">
      <c r="A218" s="11"/>
      <c r="B218" s="11"/>
      <c r="C218" s="11"/>
      <c r="D218" s="11"/>
      <c r="E218" s="11"/>
      <c r="F218" s="11"/>
      <c r="G218" s="11"/>
      <c r="H218" s="21"/>
      <c r="I218" s="14"/>
    </row>
    <row r="219" spans="1:9" ht="13.5">
      <c r="A219" s="11"/>
      <c r="B219" s="11"/>
      <c r="C219" s="11"/>
      <c r="D219" s="11"/>
      <c r="E219" s="11"/>
      <c r="F219" s="11"/>
      <c r="G219" s="11"/>
      <c r="H219" s="21"/>
      <c r="I219" s="14"/>
    </row>
    <row r="220" spans="1:9" ht="13.5">
      <c r="A220" s="11"/>
      <c r="B220" s="11"/>
      <c r="C220" s="11"/>
      <c r="D220" s="11"/>
      <c r="E220" s="11"/>
      <c r="F220" s="11"/>
      <c r="G220" s="11"/>
      <c r="H220" s="21"/>
      <c r="I220" s="14"/>
    </row>
    <row r="221" spans="1:9" ht="13.5">
      <c r="A221" s="11"/>
      <c r="B221" s="11"/>
      <c r="C221" s="11"/>
      <c r="D221" s="11"/>
      <c r="E221" s="11"/>
      <c r="F221" s="11"/>
      <c r="G221" s="11"/>
      <c r="H221" s="21"/>
      <c r="I221" s="14"/>
    </row>
    <row r="222" spans="1:9" ht="13.5">
      <c r="A222" s="11"/>
      <c r="B222" s="11"/>
      <c r="C222" s="11"/>
      <c r="D222" s="11"/>
      <c r="E222" s="11"/>
      <c r="F222" s="11"/>
      <c r="G222" s="11"/>
      <c r="H222" s="21"/>
      <c r="I222" s="14"/>
    </row>
    <row r="223" spans="1:9" ht="13.5">
      <c r="A223" s="11"/>
      <c r="B223" s="11"/>
      <c r="C223" s="11"/>
      <c r="D223" s="11"/>
      <c r="E223" s="11"/>
      <c r="F223" s="11"/>
      <c r="G223" s="11"/>
      <c r="H223" s="21"/>
      <c r="I223" s="14"/>
    </row>
    <row r="224" spans="1:9" ht="13.5">
      <c r="A224" s="11"/>
      <c r="B224" s="11"/>
      <c r="C224" s="11"/>
      <c r="D224" s="11"/>
      <c r="E224" s="11"/>
      <c r="F224" s="11"/>
      <c r="G224" s="11"/>
      <c r="H224" s="21"/>
      <c r="I224" s="14"/>
    </row>
    <row r="225" spans="1:9" ht="13.5">
      <c r="A225" s="11"/>
      <c r="B225" s="11"/>
      <c r="C225" s="11"/>
      <c r="D225" s="11"/>
      <c r="E225" s="11"/>
      <c r="F225" s="11"/>
      <c r="G225" s="11"/>
      <c r="H225" s="21"/>
      <c r="I225" s="14"/>
    </row>
    <row r="226" spans="1:9" ht="13.5">
      <c r="A226" s="11"/>
      <c r="B226" s="11"/>
      <c r="C226" s="11"/>
      <c r="D226" s="11"/>
      <c r="E226" s="11"/>
      <c r="F226" s="11"/>
      <c r="G226" s="11"/>
      <c r="H226" s="21"/>
      <c r="I226" s="14"/>
    </row>
    <row r="227" spans="1:9" ht="13.5">
      <c r="A227" s="11"/>
      <c r="B227" s="11"/>
      <c r="C227" s="11"/>
      <c r="D227" s="11"/>
      <c r="E227" s="11"/>
      <c r="F227" s="11"/>
      <c r="G227" s="11"/>
      <c r="H227" s="21"/>
      <c r="I227" s="14"/>
    </row>
    <row r="228" spans="1:9" ht="13.5">
      <c r="A228" s="11"/>
      <c r="B228" s="11"/>
      <c r="C228" s="11"/>
      <c r="D228" s="11"/>
      <c r="E228" s="11"/>
      <c r="F228" s="11"/>
      <c r="G228" s="11"/>
      <c r="H228" s="21"/>
      <c r="I228" s="14"/>
    </row>
    <row r="229" spans="1:9" ht="13.5">
      <c r="A229" s="11"/>
      <c r="B229" s="11"/>
      <c r="C229" s="11"/>
      <c r="D229" s="11"/>
      <c r="E229" s="11"/>
      <c r="F229" s="11"/>
      <c r="G229" s="11"/>
      <c r="H229" s="21"/>
      <c r="I229" s="14"/>
    </row>
    <row r="230" spans="1:9" ht="13.5">
      <c r="A230" s="11"/>
      <c r="B230" s="11"/>
      <c r="C230" s="11"/>
      <c r="D230" s="11"/>
      <c r="E230" s="11"/>
      <c r="F230" s="11"/>
      <c r="G230" s="11"/>
      <c r="H230" s="21"/>
      <c r="I230" s="14"/>
    </row>
    <row r="231" spans="1:9" ht="13.5">
      <c r="A231" s="11"/>
      <c r="B231" s="11"/>
      <c r="C231" s="11"/>
      <c r="D231" s="11"/>
      <c r="E231" s="11"/>
      <c r="F231" s="11"/>
      <c r="G231" s="11"/>
      <c r="H231" s="21"/>
      <c r="I231" s="14"/>
    </row>
    <row r="232" spans="1:9" ht="13.5">
      <c r="A232" s="11"/>
      <c r="B232" s="11"/>
      <c r="C232" s="11"/>
      <c r="D232" s="11"/>
      <c r="E232" s="11"/>
      <c r="F232" s="11"/>
      <c r="G232" s="11"/>
      <c r="H232" s="21"/>
      <c r="I232" s="14"/>
    </row>
    <row r="233" spans="1:9" ht="13.5">
      <c r="A233" s="11"/>
      <c r="B233" s="11"/>
      <c r="C233" s="11"/>
      <c r="D233" s="11"/>
      <c r="E233" s="11"/>
      <c r="F233" s="11"/>
      <c r="G233" s="11"/>
      <c r="H233" s="21"/>
      <c r="I233" s="14"/>
    </row>
    <row r="234" spans="1:9" ht="13.5">
      <c r="A234" s="11"/>
      <c r="B234" s="11"/>
      <c r="C234" s="11"/>
      <c r="D234" s="11"/>
      <c r="E234" s="11"/>
      <c r="F234" s="11"/>
      <c r="G234" s="11"/>
      <c r="H234" s="21"/>
      <c r="I234" s="14"/>
    </row>
    <row r="235" spans="1:9" ht="13.5">
      <c r="A235" s="11"/>
      <c r="B235" s="11"/>
      <c r="C235" s="11"/>
      <c r="D235" s="11"/>
      <c r="E235" s="11"/>
      <c r="F235" s="11"/>
      <c r="G235" s="11"/>
      <c r="H235" s="21"/>
      <c r="I235" s="14"/>
    </row>
    <row r="236" spans="1:9" ht="13.5">
      <c r="A236" s="11"/>
      <c r="B236" s="11"/>
      <c r="C236" s="11"/>
      <c r="D236" s="11"/>
      <c r="E236" s="11"/>
      <c r="F236" s="11"/>
      <c r="G236" s="11"/>
      <c r="H236" s="21"/>
      <c r="I236" s="14"/>
    </row>
    <row r="237" spans="1:9" ht="13.5">
      <c r="A237" s="11"/>
      <c r="B237" s="11"/>
      <c r="C237" s="11"/>
      <c r="D237" s="11"/>
      <c r="E237" s="11"/>
      <c r="F237" s="11"/>
      <c r="G237" s="11"/>
      <c r="H237" s="21"/>
      <c r="I237" s="14"/>
    </row>
    <row r="238" spans="1:9" ht="13.5">
      <c r="A238" s="11"/>
      <c r="B238" s="11"/>
      <c r="C238" s="11"/>
      <c r="D238" s="11"/>
      <c r="E238" s="11"/>
      <c r="F238" s="11"/>
      <c r="G238" s="11"/>
      <c r="H238" s="21"/>
      <c r="I238" s="14"/>
    </row>
    <row r="239" spans="1:9" ht="13.5">
      <c r="A239" s="11"/>
      <c r="B239" s="11"/>
      <c r="C239" s="11"/>
      <c r="D239" s="11"/>
      <c r="E239" s="11"/>
      <c r="F239" s="11"/>
      <c r="G239" s="11"/>
      <c r="H239" s="21"/>
      <c r="I239" s="14"/>
    </row>
    <row r="240" spans="1:9" ht="13.5">
      <c r="A240" s="11"/>
      <c r="B240" s="11"/>
      <c r="C240" s="11"/>
      <c r="D240" s="11"/>
      <c r="E240" s="11"/>
      <c r="F240" s="11"/>
      <c r="G240" s="11"/>
      <c r="H240" s="21"/>
      <c r="I240" s="14"/>
    </row>
    <row r="241" spans="1:9" ht="13.5">
      <c r="A241" s="11"/>
      <c r="B241" s="11"/>
      <c r="C241" s="11"/>
      <c r="D241" s="11"/>
      <c r="E241" s="11"/>
      <c r="F241" s="11"/>
      <c r="G241" s="11"/>
      <c r="H241" s="21"/>
      <c r="I241" s="14"/>
    </row>
    <row r="242" spans="1:9" ht="13.5">
      <c r="A242" s="11"/>
      <c r="B242" s="11"/>
      <c r="C242" s="11"/>
      <c r="D242" s="11"/>
      <c r="E242" s="11"/>
      <c r="F242" s="11"/>
      <c r="G242" s="11"/>
      <c r="H242" s="21"/>
      <c r="I242" s="14"/>
    </row>
    <row r="243" spans="1:9" ht="13.5">
      <c r="A243" s="11"/>
      <c r="B243" s="11"/>
      <c r="C243" s="11"/>
      <c r="D243" s="11"/>
      <c r="E243" s="11"/>
      <c r="F243" s="11"/>
      <c r="G243" s="11"/>
      <c r="H243" s="21"/>
      <c r="I243" s="14"/>
    </row>
    <row r="244" spans="1:9" ht="13.5">
      <c r="A244" s="11"/>
      <c r="B244" s="11"/>
      <c r="C244" s="11"/>
      <c r="D244" s="11"/>
      <c r="E244" s="11"/>
      <c r="F244" s="11"/>
      <c r="G244" s="11"/>
      <c r="H244" s="21"/>
      <c r="I244" s="14"/>
    </row>
    <row r="245" spans="1:9" ht="13.5">
      <c r="A245" s="11"/>
      <c r="B245" s="11"/>
      <c r="C245" s="11"/>
      <c r="D245" s="11"/>
      <c r="E245" s="11"/>
      <c r="F245" s="11"/>
      <c r="G245" s="11"/>
      <c r="H245" s="21"/>
      <c r="I245" s="14"/>
    </row>
    <row r="246" spans="1:9" ht="13.5">
      <c r="A246" s="11"/>
      <c r="B246" s="11"/>
      <c r="C246" s="11"/>
      <c r="D246" s="11"/>
      <c r="E246" s="11"/>
      <c r="F246" s="11"/>
      <c r="G246" s="11"/>
      <c r="H246" s="21"/>
      <c r="I246" s="14"/>
    </row>
    <row r="247" spans="1:9" ht="13.5">
      <c r="A247" s="11"/>
      <c r="B247" s="11"/>
      <c r="C247" s="11"/>
      <c r="D247" s="11"/>
      <c r="E247" s="11"/>
      <c r="F247" s="11"/>
      <c r="G247" s="11"/>
      <c r="H247" s="21"/>
      <c r="I247" s="14"/>
    </row>
    <row r="248" spans="1:9" ht="13.5">
      <c r="A248" s="11"/>
      <c r="B248" s="11"/>
      <c r="C248" s="11"/>
      <c r="D248" s="11"/>
      <c r="E248" s="11"/>
      <c r="F248" s="11"/>
      <c r="G248" s="11"/>
      <c r="H248" s="21"/>
      <c r="I248" s="14"/>
    </row>
    <row r="249" spans="1:9" ht="13.5">
      <c r="A249" s="11"/>
      <c r="B249" s="11"/>
      <c r="C249" s="11"/>
      <c r="D249" s="11"/>
      <c r="E249" s="11"/>
      <c r="F249" s="11"/>
      <c r="G249" s="11"/>
      <c r="H249" s="21"/>
      <c r="I249" s="14"/>
    </row>
    <row r="250" spans="1:9" ht="13.5">
      <c r="A250" s="11"/>
      <c r="B250" s="11"/>
      <c r="C250" s="11"/>
      <c r="D250" s="11"/>
      <c r="E250" s="11"/>
      <c r="F250" s="11"/>
      <c r="G250" s="11"/>
      <c r="H250" s="21"/>
      <c r="I250" s="14"/>
    </row>
    <row r="251" spans="1:9" ht="13.5">
      <c r="A251" s="11"/>
      <c r="B251" s="11"/>
      <c r="C251" s="11"/>
      <c r="D251" s="11"/>
      <c r="E251" s="11"/>
      <c r="F251" s="11"/>
      <c r="G251" s="11"/>
      <c r="H251" s="21"/>
      <c r="I251" s="14"/>
    </row>
    <row r="252" spans="1:9" ht="13.5">
      <c r="A252" s="11"/>
      <c r="B252" s="11"/>
      <c r="C252" s="11"/>
      <c r="D252" s="11"/>
      <c r="E252" s="11"/>
      <c r="F252" s="11"/>
      <c r="G252" s="11"/>
      <c r="H252" s="21"/>
      <c r="I252" s="14"/>
    </row>
    <row r="253" spans="1:9" ht="13.5">
      <c r="A253" s="11"/>
      <c r="B253" s="11"/>
      <c r="C253" s="11"/>
      <c r="D253" s="11"/>
      <c r="E253" s="11"/>
      <c r="F253" s="11"/>
      <c r="G253" s="11"/>
      <c r="H253" s="21"/>
      <c r="I253" s="14"/>
    </row>
    <row r="254" spans="1:9" ht="13.5">
      <c r="A254" s="11"/>
      <c r="B254" s="11"/>
      <c r="C254" s="11"/>
      <c r="D254" s="11"/>
      <c r="E254" s="11"/>
      <c r="F254" s="11"/>
      <c r="G254" s="11"/>
      <c r="H254" s="21"/>
      <c r="I254" s="14"/>
    </row>
    <row r="255" spans="1:9" ht="13.5">
      <c r="A255" s="11"/>
      <c r="B255" s="11"/>
      <c r="C255" s="11"/>
      <c r="D255" s="11"/>
      <c r="E255" s="11"/>
      <c r="F255" s="11"/>
      <c r="G255" s="11"/>
      <c r="H255" s="21"/>
      <c r="I255" s="14"/>
    </row>
    <row r="256" spans="1:9" ht="13.5">
      <c r="A256" s="11"/>
      <c r="B256" s="11"/>
      <c r="C256" s="11"/>
      <c r="D256" s="11"/>
      <c r="E256" s="11"/>
      <c r="F256" s="11"/>
      <c r="G256" s="11"/>
      <c r="H256" s="21"/>
      <c r="I256" s="14"/>
    </row>
    <row r="257" spans="1:9" ht="13.5">
      <c r="A257" s="11"/>
      <c r="B257" s="11"/>
      <c r="C257" s="11"/>
      <c r="D257" s="11"/>
      <c r="E257" s="11"/>
      <c r="F257" s="11"/>
      <c r="G257" s="11"/>
      <c r="H257" s="21"/>
      <c r="I257" s="14"/>
    </row>
    <row r="258" spans="1:9" ht="13.5">
      <c r="A258" s="11"/>
      <c r="B258" s="11"/>
      <c r="C258" s="11"/>
      <c r="D258" s="11"/>
      <c r="E258" s="11"/>
      <c r="F258" s="11"/>
      <c r="G258" s="11"/>
      <c r="H258" s="21"/>
      <c r="I258" s="14"/>
    </row>
    <row r="259" spans="1:9" ht="13.5">
      <c r="A259" s="11"/>
      <c r="B259" s="11"/>
      <c r="C259" s="11"/>
      <c r="D259" s="11"/>
      <c r="E259" s="11"/>
      <c r="F259" s="11"/>
      <c r="G259" s="11"/>
      <c r="H259" s="21"/>
      <c r="I259" s="14"/>
    </row>
    <row r="260" spans="1:9" ht="13.5">
      <c r="A260" s="11"/>
      <c r="B260" s="11"/>
      <c r="C260" s="11"/>
      <c r="D260" s="11"/>
      <c r="E260" s="11"/>
      <c r="F260" s="11"/>
      <c r="G260" s="11"/>
      <c r="H260" s="21"/>
      <c r="I260" s="14"/>
    </row>
    <row r="261" spans="1:9" ht="13.5">
      <c r="A261" s="11"/>
      <c r="B261" s="11"/>
      <c r="C261" s="11"/>
      <c r="D261" s="11"/>
      <c r="E261" s="11"/>
      <c r="F261" s="11"/>
      <c r="G261" s="11"/>
      <c r="H261" s="21"/>
      <c r="I261" s="14"/>
    </row>
    <row r="262" spans="1:9" ht="13.5">
      <c r="A262" s="11"/>
      <c r="B262" s="11"/>
      <c r="C262" s="11"/>
      <c r="D262" s="11"/>
      <c r="E262" s="11"/>
      <c r="F262" s="11"/>
      <c r="G262" s="11"/>
      <c r="H262" s="21"/>
      <c r="I262" s="14"/>
    </row>
    <row r="263" spans="1:9" ht="13.5">
      <c r="A263" s="11"/>
      <c r="B263" s="11"/>
      <c r="C263" s="11"/>
      <c r="D263" s="11"/>
      <c r="E263" s="11"/>
      <c r="F263" s="11"/>
      <c r="G263" s="11"/>
      <c r="H263" s="21"/>
      <c r="I263" s="14"/>
    </row>
    <row r="264" spans="1:9" ht="13.5">
      <c r="A264" s="11"/>
      <c r="B264" s="11"/>
      <c r="C264" s="11"/>
      <c r="D264" s="11"/>
      <c r="E264" s="11"/>
      <c r="F264" s="11"/>
      <c r="G264" s="11"/>
      <c r="H264" s="21"/>
      <c r="I264" s="14"/>
    </row>
    <row r="265" spans="1:9" ht="13.5">
      <c r="A265" s="11"/>
      <c r="B265" s="11"/>
      <c r="C265" s="11"/>
      <c r="D265" s="11"/>
      <c r="E265" s="11"/>
      <c r="F265" s="11"/>
      <c r="G265" s="11"/>
      <c r="H265" s="21"/>
      <c r="I265" s="14"/>
    </row>
    <row r="266" spans="1:9" ht="13.5">
      <c r="A266" s="11"/>
      <c r="B266" s="11"/>
      <c r="C266" s="11"/>
      <c r="D266" s="11"/>
      <c r="E266" s="11"/>
      <c r="F266" s="11"/>
      <c r="G266" s="11"/>
      <c r="H266" s="21"/>
      <c r="I266" s="14"/>
    </row>
    <row r="267" spans="1:9" ht="13.5">
      <c r="A267" s="11"/>
      <c r="B267" s="11"/>
      <c r="C267" s="11"/>
      <c r="D267" s="11"/>
      <c r="E267" s="11"/>
      <c r="F267" s="11"/>
      <c r="G267" s="11"/>
      <c r="H267" s="21"/>
      <c r="I267" s="14"/>
    </row>
    <row r="268" spans="1:9" ht="13.5">
      <c r="A268" s="11"/>
      <c r="B268" s="11"/>
      <c r="C268" s="11"/>
      <c r="D268" s="11"/>
      <c r="E268" s="11"/>
      <c r="F268" s="11"/>
      <c r="G268" s="11"/>
      <c r="H268" s="21"/>
      <c r="I268" s="14"/>
    </row>
    <row r="269" spans="1:9" ht="13.5">
      <c r="A269" s="11"/>
      <c r="B269" s="11"/>
      <c r="C269" s="11"/>
      <c r="D269" s="11"/>
      <c r="E269" s="11"/>
      <c r="F269" s="11"/>
      <c r="G269" s="11"/>
      <c r="H269" s="21"/>
      <c r="I269" s="14"/>
    </row>
    <row r="270" spans="1:9" ht="13.5">
      <c r="A270" s="11"/>
      <c r="B270" s="11"/>
      <c r="C270" s="11"/>
      <c r="D270" s="11"/>
      <c r="E270" s="11"/>
      <c r="F270" s="11"/>
      <c r="G270" s="11"/>
      <c r="H270" s="21"/>
      <c r="I270" s="14"/>
    </row>
    <row r="271" spans="1:9" ht="13.5">
      <c r="A271" s="11"/>
      <c r="B271" s="11"/>
      <c r="C271" s="11"/>
      <c r="D271" s="11"/>
      <c r="E271" s="11"/>
      <c r="F271" s="11"/>
      <c r="G271" s="11"/>
      <c r="H271" s="21"/>
      <c r="I271" s="14"/>
    </row>
    <row r="272" spans="1:9" ht="13.5">
      <c r="A272" s="11"/>
      <c r="B272" s="11"/>
      <c r="C272" s="11"/>
      <c r="D272" s="11"/>
      <c r="E272" s="11"/>
      <c r="F272" s="11"/>
      <c r="G272" s="11"/>
      <c r="H272" s="21"/>
      <c r="I272" s="14"/>
    </row>
    <row r="273" spans="1:9" ht="13.5">
      <c r="A273" s="11"/>
      <c r="B273" s="11"/>
      <c r="C273" s="11"/>
      <c r="D273" s="11"/>
      <c r="E273" s="11"/>
      <c r="F273" s="11"/>
      <c r="G273" s="11"/>
      <c r="H273" s="21"/>
      <c r="I273" s="14"/>
    </row>
    <row r="274" spans="1:9" ht="13.5">
      <c r="A274" s="11"/>
      <c r="B274" s="11"/>
      <c r="C274" s="11"/>
      <c r="D274" s="11"/>
      <c r="E274" s="11"/>
      <c r="F274" s="11"/>
      <c r="G274" s="11"/>
      <c r="H274" s="21"/>
      <c r="I274" s="14"/>
    </row>
    <row r="275" spans="1:9" ht="13.5">
      <c r="A275" s="11"/>
      <c r="B275" s="11"/>
      <c r="C275" s="11"/>
      <c r="D275" s="11"/>
      <c r="E275" s="11"/>
      <c r="F275" s="11"/>
      <c r="G275" s="11"/>
      <c r="H275" s="21"/>
      <c r="I275" s="14"/>
    </row>
    <row r="276" spans="1:9" ht="13.5">
      <c r="A276" s="11"/>
      <c r="B276" s="11"/>
      <c r="C276" s="11"/>
      <c r="D276" s="11"/>
      <c r="E276" s="11"/>
      <c r="F276" s="11"/>
      <c r="G276" s="11"/>
      <c r="H276" s="21"/>
      <c r="I276" s="14"/>
    </row>
    <row r="277" spans="1:9" ht="13.5">
      <c r="A277" s="11"/>
      <c r="B277" s="11"/>
      <c r="C277" s="11"/>
      <c r="D277" s="11"/>
      <c r="E277" s="11"/>
      <c r="F277" s="11"/>
      <c r="G277" s="11"/>
      <c r="H277" s="21"/>
      <c r="I277" s="14"/>
    </row>
    <row r="278" spans="1:9" ht="13.5">
      <c r="A278" s="11"/>
      <c r="B278" s="11"/>
      <c r="C278" s="11"/>
      <c r="D278" s="11"/>
      <c r="E278" s="11"/>
      <c r="F278" s="11"/>
      <c r="G278" s="11"/>
      <c r="H278" s="21"/>
      <c r="I278" s="14"/>
    </row>
    <row r="279" spans="1:9" ht="13.5">
      <c r="A279" s="11"/>
      <c r="B279" s="11"/>
      <c r="C279" s="11"/>
      <c r="D279" s="11"/>
      <c r="E279" s="11"/>
      <c r="F279" s="11"/>
      <c r="G279" s="11"/>
      <c r="H279" s="21"/>
      <c r="I279" s="14"/>
    </row>
    <row r="280" spans="1:9" ht="13.5">
      <c r="A280" s="11"/>
      <c r="B280" s="11"/>
      <c r="C280" s="11"/>
      <c r="D280" s="11"/>
      <c r="E280" s="11"/>
      <c r="F280" s="11"/>
      <c r="G280" s="11"/>
      <c r="H280" s="21"/>
      <c r="I280" s="14"/>
    </row>
    <row r="281" spans="1:9" ht="13.5">
      <c r="A281" s="11"/>
      <c r="B281" s="11"/>
      <c r="C281" s="11"/>
      <c r="D281" s="11"/>
      <c r="E281" s="11"/>
      <c r="F281" s="11"/>
      <c r="G281" s="11"/>
      <c r="H281" s="21"/>
      <c r="I281" s="14"/>
    </row>
    <row r="282" spans="1:9" ht="13.5">
      <c r="A282" s="11"/>
      <c r="B282" s="11"/>
      <c r="C282" s="11"/>
      <c r="D282" s="11"/>
      <c r="E282" s="11"/>
      <c r="F282" s="11"/>
      <c r="G282" s="11"/>
      <c r="H282" s="21"/>
      <c r="I282" s="14"/>
    </row>
    <row r="283" spans="1:9" ht="13.5">
      <c r="A283" s="11"/>
      <c r="B283" s="11"/>
      <c r="C283" s="11"/>
      <c r="D283" s="11"/>
      <c r="E283" s="11"/>
      <c r="F283" s="11"/>
      <c r="G283" s="11"/>
      <c r="H283" s="21"/>
      <c r="I283" s="14"/>
    </row>
    <row r="284" spans="1:9" ht="13.5">
      <c r="A284" s="11"/>
      <c r="B284" s="11"/>
      <c r="C284" s="11"/>
      <c r="D284" s="11"/>
      <c r="E284" s="11"/>
      <c r="F284" s="11"/>
      <c r="G284" s="11"/>
      <c r="H284" s="21"/>
      <c r="I284" s="14"/>
    </row>
    <row r="285" spans="1:9" ht="13.5">
      <c r="A285" s="11"/>
      <c r="B285" s="11"/>
      <c r="C285" s="11"/>
      <c r="D285" s="11"/>
      <c r="E285" s="11"/>
      <c r="F285" s="11"/>
      <c r="G285" s="11"/>
      <c r="H285" s="21"/>
      <c r="I285" s="14"/>
    </row>
    <row r="286" spans="1:9" ht="13.5">
      <c r="A286" s="11"/>
      <c r="B286" s="11"/>
      <c r="C286" s="11"/>
      <c r="D286" s="11"/>
      <c r="E286" s="11"/>
      <c r="F286" s="11"/>
      <c r="G286" s="11"/>
      <c r="H286" s="21"/>
      <c r="I286" s="14"/>
    </row>
  </sheetData>
  <sheetProtection/>
  <autoFilter ref="A3:I165"/>
  <mergeCells count="16">
    <mergeCell ref="D2:G2"/>
    <mergeCell ref="A2:A3"/>
    <mergeCell ref="B2:B3"/>
    <mergeCell ref="C2:C3"/>
    <mergeCell ref="I2:I3"/>
    <mergeCell ref="A126:K126"/>
    <mergeCell ref="A122:K122"/>
    <mergeCell ref="A124:K124"/>
    <mergeCell ref="A125:K125"/>
    <mergeCell ref="A155:I155"/>
    <mergeCell ref="A131:I131"/>
    <mergeCell ref="A139:I139"/>
    <mergeCell ref="A143:I143"/>
    <mergeCell ref="A129:M129"/>
    <mergeCell ref="A127:K127"/>
    <mergeCell ref="A150:I150"/>
  </mergeCells>
  <printOptions/>
  <pageMargins left="0.7086614173228347" right="0.7086614173228347" top="0.7480314960629921" bottom="0.7480314960629921" header="0.31496062992125984" footer="0.31496062992125984"/>
  <pageSetup fitToHeight="1" fitToWidth="1" orientation="portrait" paperSize="8" scale="5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Transport For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Andrewcoventry</dc:creator>
  <cp:keywords/>
  <dc:description/>
  <cp:lastModifiedBy>Richard Reynolds</cp:lastModifiedBy>
  <cp:lastPrinted>2013-11-01T09:25:02Z</cp:lastPrinted>
  <dcterms:created xsi:type="dcterms:W3CDTF">2013-09-23T13:16:52Z</dcterms:created>
  <dcterms:modified xsi:type="dcterms:W3CDTF">2014-03-19T15:35:05Z</dcterms:modified>
  <cp:category/>
  <cp:version/>
  <cp:contentType/>
  <cp:contentStatus/>
</cp:coreProperties>
</file>